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firstSheet="7" activeTab="12"/>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 name="_xlnm.Print_Titles" localSheetId="9">'省本级绩效目标表-1'!$1:$5</definedName>
  </definedNames>
  <calcPr calcId="144525"/>
</workbook>
</file>

<file path=xl/sharedStrings.xml><?xml version="1.0" encoding="utf-8"?>
<sst xmlns="http://schemas.openxmlformats.org/spreadsheetml/2006/main" count="574">
  <si>
    <t>6-1 部门财务收支总体情况表</t>
  </si>
  <si>
    <t>单位名称：中国民主促进会云南省委员会</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</si>
  <si>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</si>
  <si>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</si>
  <si>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</si>
  <si>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</si>
  <si>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</si>
  <si>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</si>
  <si>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</si>
  <si>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</si>
  <si>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</si>
  <si>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</si>
  <si>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</si>
  <si>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</si>
  <si>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</si>
  <si>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</si>
  <si>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</si>
  <si>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</si>
  <si>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</si>
  <si>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</si>
  <si>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</si>
  <si>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</si>
  <si>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</si>
  <si>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</si>
  <si>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</si>
  <si>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</si>
  <si>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</si>
  <si>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</si>
  <si>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</si>
  <si>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</si>
  <si>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</si>
  <si>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</si>
  <si>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</si>
  <si>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</si>
  <si>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</si>
  <si>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</si>
  <si>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</si>
  <si>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</si>
  <si>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</si>
  <si>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</si>
  <si>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单位：万元</t>
  </si>
  <si>
    <t>2018年预算数</t>
  </si>
  <si>
    <t>6-3  部门支出总体情况表</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</si>
  <si>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</si>
  <si>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</si>
  <si>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</si>
  <si>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</si>
  <si>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</si>
  <si>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</si>
  <si>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</si>
  <si>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</si>
  <si>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</si>
  <si>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</si>
  <si>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</si>
  <si>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</si>
  <si>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</si>
  <si>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</si>
  <si>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</si>
  <si>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</si>
  <si>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</si>
  <si>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</si>
  <si>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</si>
  <si>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</si>
  <si>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</si>
  <si>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</si>
  <si>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</si>
  <si>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</si>
  <si>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</si>
  <si>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</si>
  <si>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</si>
  <si>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</si>
  <si>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</si>
  <si>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</si>
  <si>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</si>
  <si>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</si>
  <si>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</si>
  <si>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</si>
  <si>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</si>
  <si>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</si>
  <si>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</si>
  <si>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</si>
  <si>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</si>
  <si>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</si>
  <si>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</si>
  <si>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</si>
  <si>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</si>
  <si>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</si>
  <si>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</si>
  <si>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</si>
  <si>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</si>
  <si>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</si>
  <si>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</si>
  <si>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</si>
  <si>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</si>
  <si>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</si>
  <si>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</si>
  <si>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</si>
  <si>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</si>
  <si>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</si>
  <si>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</si>
  <si>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</si>
  <si>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</si>
  <si>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</si>
  <si>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</si>
  <si>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</si>
  <si>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</si>
  <si>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</si>
  <si>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</si>
  <si>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</si>
  <si>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合  计</t>
  </si>
  <si>
    <t>201</t>
  </si>
  <si>
    <t>一般公务服务支出</t>
  </si>
  <si>
    <t>民主党派及工商联事务</t>
  </si>
  <si>
    <t>01</t>
  </si>
  <si>
    <t>行政运行</t>
  </si>
  <si>
    <t>99</t>
  </si>
  <si>
    <t>其他民主党派及工商联事务支出</t>
  </si>
  <si>
    <t>208</t>
  </si>
  <si>
    <t>社会保障和就业支出</t>
  </si>
  <si>
    <t>05</t>
  </si>
  <si>
    <t>行政事业单位离退休</t>
  </si>
  <si>
    <t>归口管理的行政单位离退休</t>
  </si>
  <si>
    <t>机关事业单位基本养老保险缴费支出</t>
  </si>
  <si>
    <t>221</t>
  </si>
  <si>
    <t>住房保障支出</t>
  </si>
  <si>
    <t>02</t>
  </si>
  <si>
    <t>住房改革支出</t>
  </si>
  <si>
    <t>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</si>
  <si>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</si>
  <si>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</si>
  <si>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</si>
  <si>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</si>
  <si>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</si>
  <si>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</si>
  <si>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</si>
  <si>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</si>
  <si>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</si>
  <si>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</si>
  <si>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</si>
  <si>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</si>
  <si>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</si>
  <si>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</si>
  <si>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</si>
  <si>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</si>
  <si>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</si>
  <si>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</si>
  <si>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</si>
  <si>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</si>
  <si>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中国民主促进会云南省委员会</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</si>
  <si>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</si>
  <si>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</si>
  <si>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</si>
  <si>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</si>
  <si>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</si>
  <si>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</si>
  <si>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</si>
  <si>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</si>
  <si>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</si>
  <si>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</si>
  <si>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</si>
  <si>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</si>
  <si>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</si>
  <si>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</si>
  <si>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</si>
  <si>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</si>
  <si>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</si>
  <si>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</si>
  <si>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</si>
  <si>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</si>
  <si>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</si>
  <si>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</si>
  <si>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</si>
  <si>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</si>
  <si>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</si>
  <si>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</si>
  <si>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</si>
  <si>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</si>
  <si>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</si>
  <si>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</si>
  <si>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</si>
  <si>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</si>
  <si>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</si>
  <si>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</si>
  <si>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</si>
  <si>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</si>
  <si>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</si>
  <si>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</si>
  <si>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</si>
  <si>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</si>
  <si>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</si>
  <si>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</si>
  <si>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</si>
  <si>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</si>
  <si>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</si>
  <si>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</si>
  <si>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</si>
  <si>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</si>
  <si>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</si>
  <si>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</si>
  <si>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</si>
  <si>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</si>
  <si>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</si>
  <si>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</si>
  <si>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</si>
  <si>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</si>
  <si>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</si>
  <si>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</si>
  <si>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</si>
  <si>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</si>
  <si>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</si>
  <si>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</si>
  <si>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</si>
  <si>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</si>
  <si>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</si>
  <si>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</si>
  <si>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</si>
  <si>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</si>
  <si>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</si>
  <si>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</si>
  <si>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</si>
  <si>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</si>
  <si>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</si>
  <si>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</si>
  <si>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</si>
  <si>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</si>
  <si>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</si>
  <si>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</si>
  <si>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</si>
  <si>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</si>
  <si>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6-7  部门政府性基金预算支出情况表</t>
  </si>
  <si>
    <t>功能科目</t>
  </si>
  <si>
    <t>政府性基金预算支出</t>
  </si>
  <si>
    <t>科目名称</t>
  </si>
  <si>
    <t>支出总计</t>
  </si>
  <si>
    <t>6-8  财政拨款支出明细表（按经济科目分类）</t>
  </si>
  <si>
    <t>政府预算支出经济分类科目</t>
  </si>
  <si>
    <t>部门预算支出经济分类科目</t>
  </si>
  <si>
    <t xml:space="preserve">501 </t>
  </si>
  <si>
    <t xml:space="preserve">    </t>
  </si>
  <si>
    <t>机关工资福利支出</t>
  </si>
  <si>
    <t xml:space="preserve">301 </t>
  </si>
  <si>
    <t>工资奖金津补贴</t>
  </si>
  <si>
    <t>基本工资</t>
  </si>
  <si>
    <t>社会保障缴费</t>
  </si>
  <si>
    <t>津贴补贴</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</si>
  <si>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</si>
  <si>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</si>
  <si>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</si>
  <si>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</si>
  <si>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</si>
  <si>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</si>
  <si>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</si>
  <si>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</si>
  <si>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</si>
  <si>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</si>
  <si>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</si>
  <si>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</si>
  <si>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</si>
  <si>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</si>
  <si>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</si>
  <si>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</si>
  <si>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</si>
  <si>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</si>
  <si>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</si>
  <si>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</si>
  <si>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</si>
  <si>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</si>
  <si>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</si>
  <si>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</si>
  <si>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</si>
  <si>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</si>
  <si>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</si>
  <si>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</si>
  <si>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</si>
  <si>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</si>
  <si>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</si>
  <si>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</si>
  <si>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</si>
  <si>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</si>
  <si>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</si>
  <si>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</si>
  <si>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</si>
  <si>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</si>
  <si>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</si>
  <si>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</si>
  <si>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</si>
  <si>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</si>
  <si>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</si>
  <si>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</si>
  <si>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</si>
  <si>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</si>
  <si>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</si>
  <si>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</si>
  <si>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</si>
  <si>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</si>
  <si>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</si>
  <si>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</si>
  <si>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</si>
  <si>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</si>
  <si>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</si>
  <si>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</si>
  <si>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</si>
  <si>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</si>
  <si>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</si>
  <si>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</si>
  <si>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</si>
  <si>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</si>
  <si>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</si>
  <si>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</si>
  <si>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</si>
  <si>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</si>
  <si>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</si>
  <si>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</si>
  <si>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</si>
  <si>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</si>
  <si>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</si>
  <si>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</si>
  <si>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</si>
  <si>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</si>
  <si>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</si>
  <si>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</si>
  <si>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</si>
  <si>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</si>
  <si>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</si>
  <si>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</si>
  <si>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</si>
  <si>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</si>
  <si>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</si>
  <si>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</si>
  <si>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</si>
  <si>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</si>
  <si>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</si>
  <si>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</si>
  <si>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</si>
  <si>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</si>
  <si>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</si>
  <si>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</si>
  <si>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</si>
  <si>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</si>
  <si>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</si>
  <si>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</si>
  <si>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</si>
  <si>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</si>
  <si>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</si>
  <si>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</si>
  <si>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</si>
  <si>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</si>
  <si>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</si>
  <si>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</si>
  <si>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</si>
  <si>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</si>
  <si>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</si>
  <si>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</si>
  <si>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</si>
  <si>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</si>
  <si>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</si>
  <si>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</si>
  <si>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</si>
  <si>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</si>
  <si>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</si>
  <si>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</si>
  <si>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</si>
  <si>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</si>
  <si>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</si>
  <si>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</si>
  <si>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</si>
  <si>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</si>
  <si>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</si>
  <si>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</si>
  <si>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</si>
  <si>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</si>
  <si>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</si>
  <si>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</si>
  <si>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</si>
  <si>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</si>
  <si>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</si>
  <si>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</si>
  <si>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</si>
  <si>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</si>
  <si>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</si>
  <si>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</si>
  <si>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</si>
  <si>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</si>
  <si>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</si>
  <si>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</si>
  <si>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</si>
  <si>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</si>
  <si>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</si>
  <si>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项    目</t>
  </si>
  <si>
    <t>本年年初预算数</t>
  </si>
  <si>
    <t>上年年初预算数</t>
  </si>
  <si>
    <t>本年预算比上年增减情况</t>
  </si>
  <si>
    <t>增减额</t>
  </si>
  <si>
    <t>增减幅度</t>
  </si>
  <si>
    <t>合   计</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</si>
  <si>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</si>
  <si>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</si>
  <si>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</si>
  <si>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</si>
  <si>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</si>
  <si>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2018年三公经费预算相比2017年下降7.06万元，下降率33%，下降的主要原因系2018年因公出国（境）费预算核减了2万元，下降40%；2018年公务用车相比2017年减少了4辆，相应降低了公用运行维护费的经费预算。</t>
  </si>
  <si>
    <t>6-10 省本级项目支出绩效目标表（本次下达）</t>
  </si>
  <si>
    <t>单位名称、项目名称</t>
  </si>
  <si>
    <t>项目目标</t>
  </si>
  <si>
    <t>一级指标</t>
  </si>
  <si>
    <t>二级指标</t>
  </si>
  <si>
    <t>三级指标</t>
  </si>
  <si>
    <t>指标值</t>
  </si>
  <si>
    <t>绩效指标值设定依据及数据来源</t>
  </si>
  <si>
    <t>说明</t>
  </si>
  <si>
    <t>工作经费</t>
  </si>
  <si>
    <t xml:space="preserve">定期召开座谈会、到省内外各地及市级有关单位参观学习、开展调查研究、组织机关干部参加社会主义学院学习等形式，组织会员认真学习习近平总书记关党的群众路线教育实践活动论述、以“三个代表”重要思想和党的十八大精神，贯彻落实科学发展观及建立和谐社会的精神，深刻理解和把握统一战线和多党合作理论，自觉坚持中国共产党领导的多党合作和政治协商制度。
通过项目实施，通过会员活动、人才培养，集智聚力，顺势而为，切实履行参政党职能。中共十八大提出“社会主义协商民主制度”，这一制度下，将通过国家政权机关、政协组织、党派团体等渠道，就经济社会发展重大问题和涉及群众切身利益的实际问题广泛协商，广纳群言、广集民智，增进共识、增强合力。习近平总书记在走访各民主党派中央和全国工商联时的发表重要讲话，各民主党派要加强自身建设，提高政治把握能力、参政议政能力、组织领导能力、合作共事能力，发挥人才荟萃、智力密集的优势，多做凝心聚力、参政为民、促进和谐、推动跨越的工作。省委书记秦光荣走访各民主党派工商联强调，中国共产党领导下的多党合作和政治协商制度是我国的一项基本政治制度，也是推动云南科学发展和谐发展跨越发展的重要基础。我们要切实增强对多党合作基本政治制度的认识，认真落实中共中央和中共云南省委有关要求，拓宽参政议政渠道，为各民主党派、工商联履行职能提供必要支持，充分调动各方积极性，共同推动云南跨越发展。
</t>
  </si>
  <si>
    <t>产出指标</t>
  </si>
  <si>
    <t>数量指标</t>
  </si>
  <si>
    <t>基层组织建设</t>
  </si>
  <si>
    <t>10%的直属基层组织进行换届</t>
  </si>
  <si>
    <t>中国民主促进会云南省委员会2018－2020年度省级财政支出规划</t>
  </si>
  <si>
    <t>通过项目实施达到预期绩效目标。</t>
  </si>
  <si>
    <t>质量指标</t>
  </si>
  <si>
    <t>换届后的基层组织提高50%的活力</t>
  </si>
  <si>
    <t>时效指标</t>
  </si>
  <si>
    <t>成员年增长率</t>
  </si>
  <si>
    <t>4%的年增长率</t>
  </si>
  <si>
    <t>通过项目实施，达到预期的绩效目标</t>
  </si>
  <si>
    <t>效益指标</t>
  </si>
  <si>
    <t>社会效益指标</t>
  </si>
  <si>
    <t>通过问卷调查，提高公众对党派工作的认知度</t>
  </si>
  <si>
    <t>通过问卷调查的形式提高党派工作的社会认知。</t>
  </si>
  <si>
    <t>生态效益指标</t>
  </si>
  <si>
    <t>挂包帮定点帮扶生态文明示范乡村达标情况</t>
  </si>
  <si>
    <t>100%通过考核验收</t>
  </si>
  <si>
    <t>积极参与挂包帮定点帮扶生态文明示范乡村的建设，并按照考核指标完成任务</t>
  </si>
  <si>
    <t>可持续影响指标</t>
  </si>
  <si>
    <t>多党合作事业持续发展</t>
  </si>
  <si>
    <t>100%表决通过</t>
  </si>
  <si>
    <t>深刻认识“只有跟着共产党走，才是在正道上行”的初心，坚定“四个自信”，巩固“三个认同”。坚持党的领导，与党亲密合作，致力于建设具有中国特色的社会主义参政党。</t>
  </si>
  <si>
    <t>满意度指标</t>
  </si>
  <si>
    <t>服务对象满意度指标</t>
  </si>
  <si>
    <t>公社公众或服务对象对所提供服务的满意度调查</t>
  </si>
  <si>
    <t>90%以上满意</t>
  </si>
  <si>
    <t>通过社会调查的形式开展滑音度调查</t>
  </si>
  <si>
    <t>党务活动经费</t>
  </si>
  <si>
    <t xml:space="preserve">加强领导班子建设；加强后备干部建设，增强政治责任感和人才不足的紧迫感，抓实抓牢组织发展工作，尤其是抓好代表人士的发展，见到工作实效；加强基层组织建设，提高支部活力，更好履行参政党职能；提高会员自身素质，建设学习型高素质参政党。增强支部的交流和学习，更好地提高支部活动质量加强基层组织建设、特别是支部建设。基层组织活力提高10%以上，会员积极履职。加强全省地方组织的调研，不断完善自身建设；按4%的目标展发会员；对州市一级组织的建设情况进行调研，加强我省各级组织建设。指导各州市组织完成换届工作；发放省直组织的活动经费；进行会员及组工干部培训，完成全省80人的培训目标。
对民进各地方组织换届工作进行检查指导并给以经费支持；对民进云南省委开展的年度专项工作（组织建设）总体部署，视察指导并给以经费支持； 
在中共中央，民进中央的领导和省委统战部的具体指导下，认真履行组织发展建设职能。围绕民进中央2018年工作重点，通过会员培训，支部活动、及组织建设系列活动，进一步坚定中国特色社会主义道路的信念，自觉践行“三个认同”，增强“四个自信”。定期举办会员培训班；完成基层组织的换届工作；积极组织到各地方组织进行调研；保证省直支部的活动经费；完成10%省直支部的换届工作；看望生病或年老会员。
</t>
  </si>
  <si>
    <t>通过项目实施达到预期绩效目标</t>
  </si>
  <si>
    <t>后备干部队伍建设</t>
  </si>
  <si>
    <t>80人进行学习培训</t>
  </si>
  <si>
    <t>80人进行学习培训全部合格</t>
  </si>
  <si>
    <t>中国民主促进会云南省委会2018年整体支出绩效目标表</t>
  </si>
  <si>
    <t>通过项目实施达到预期绩效指标</t>
  </si>
  <si>
    <t>宣传外联经费</t>
  </si>
  <si>
    <t>把学习贯彻中共十八届六中全会、十九大精神、民进十二大精神、中共云南省第十次代表大会作为当前和今后一个时期的重要政治任务抓实抓好，领导班子、机关带头学，利用全委会、常委会、专项工作会议、座谈会、支部活动学习。
贯彻落实民进第十二届全国代表大会及民进云南省第八次代表大会各项决议精神，加强对七个州市委员会的指导，要求全省各级组织认真学习、落实到位、反馈学习情况。
深入开展坚持和发展中国特色社会主义学习实践活动，抓好“不忘合作初心、继续携手前进”专题教育，丰富活动形式，扩大参与面，力求活动实效，不断增强会员“三个认同”即目标认同、道路认同和价值认同、“四个自信”即道路自信、理论自信、制度自信、文化自信和“四个意识”即政治意识、大局意识、核心意识、看齐意识。
作好政策宣传，进一步加强制度建设，建设好会刊、网站、微信平台，培训好宣传干部队伍，及时准确地把中央、省委、省政府的声音传递到每一个会员，传递权威信息，丰富宣传形式，树立正确舆论导向。
作好意识形态工作，科学正确把握会员思想动态，通过一般宣传和个别交流等方式，倾听会员心声，反映会员诉求，关心会员生活，切实做好会员思想工作。</t>
  </si>
  <si>
    <t>云南民进网站发稿量</t>
  </si>
  <si>
    <t>发稿篇数≥500</t>
  </si>
  <si>
    <t>做到网站每日均有更新，内容丰富。民进云南省第七届常务委员会2016年工作报告统计情况</t>
  </si>
  <si>
    <t>《云南民进》出刊</t>
  </si>
  <si>
    <t>期数 =4，印刷数 =2000册，开本 =16k</t>
  </si>
  <si>
    <t>每年出版4期刊物，巩固传统宣传阵地。内部资料性出版物准印证（53）Y000385</t>
  </si>
  <si>
    <t>每年培训全省宣传干部人数</t>
  </si>
  <si>
    <t>每年培训专干人数 =40</t>
  </si>
  <si>
    <t>加强宣传干部理论武装，提高宣传工作能力。会省委机关、州市委员会机关实有在编干部总数的80%确定</t>
  </si>
  <si>
    <t>每年更新机关图书</t>
  </si>
  <si>
    <t>每年更新图书本数 =60</t>
  </si>
  <si>
    <t>营造机关良好的读书学习氛围。按会省委机关在编20人，每人3本</t>
  </si>
  <si>
    <t>云南民进微信推送数量</t>
  </si>
  <si>
    <t>每月推送专题 =4期</t>
  </si>
  <si>
    <t>做到微信每周更新，形成专题精品内容。民进云南省第七届常务委员会2016年工作报告统计情况</t>
  </si>
  <si>
    <t>学习纳入会省委及部门会议议程</t>
  </si>
  <si>
    <t>纳入会议议程 =100%</t>
  </si>
  <si>
    <t>强化理论武装和政策宣传。民进云南省第七届委员会工作报告</t>
  </si>
  <si>
    <t>网站安全响应时间</t>
  </si>
  <si>
    <t>≤1小时</t>
  </si>
  <si>
    <t>网站安全运行，云南民进网站章程</t>
  </si>
  <si>
    <t>网站全年安全运行天数</t>
  </si>
  <si>
    <t>≥330</t>
  </si>
  <si>
    <t>网站故障排除上线时间</t>
  </si>
  <si>
    <t>≤24小时</t>
  </si>
  <si>
    <t>通讯、论文类稿件占比</t>
  </si>
  <si>
    <t>≥30%</t>
  </si>
  <si>
    <t>增强会刊可读性，民进云南省委宣教处工作制度</t>
  </si>
  <si>
    <t>网站稿件配图比</t>
  </si>
  <si>
    <t>≥70%</t>
  </si>
  <si>
    <t>增强网站可读性。云南民进网站章程</t>
  </si>
  <si>
    <t>会刊按时出刊</t>
  </si>
  <si>
    <t>每季度结束一个半月内编印完成，4月15日前、7月15日前、10月15日前，1月15日前</t>
  </si>
  <si>
    <t>强化会刊时效性。民进云南省委宣教处工作制度</t>
  </si>
  <si>
    <t>网站发稿时间</t>
  </si>
  <si>
    <t>成稿、编辑、发稿总时间≤28小时</t>
  </si>
  <si>
    <t>强化网站宣传时效性。民进云南省委宣教处工作制度</t>
  </si>
  <si>
    <t>微信关注人数占比</t>
  </si>
  <si>
    <t>畅通会省委、州市委员会至基层支部、会员联系渠道，稳定会员思想</t>
  </si>
  <si>
    <t>政策宣传覆盖基层组织占比</t>
  </si>
  <si>
    <t>参加宣讲报告会人数</t>
  </si>
  <si>
    <t>≥300</t>
  </si>
  <si>
    <t>扩大会员参与面，加大普通会员培训力度</t>
  </si>
  <si>
    <t>会员对会省委宣传工作满意度</t>
  </si>
  <si>
    <t>≥90%</t>
  </si>
  <si>
    <t>有效反馈基层会员的声音和诉求，进一步改进工作</t>
  </si>
  <si>
    <t>考察及调研补助经费</t>
  </si>
  <si>
    <t>在总结2017年课题管理经验的基础上，召开由地方组织、省直组织、专委会参加的课题调研工作会议。表彰课题成果先进单位和个人，对2018年课题工作进行整体部署，提出课题管理要求，规范课题管理，调动课题调研工作积极性。
按照《中国民主促进会云南省委员会调研课题管理规定》的要求，严格课题管理程序。结合2018年国内、国际形势，结合省情实际，经过严格论证，计划立项重点协商课题1个，重点课题2个，一般性课题10个，提案调研10个，通过筹建课题组、委托下属组织调研等方式，按质按量完成课题调研工作。课题评审、形成调研报告，进行调研成果转化，包括协商材料、两会大会发言、两会提案、社情民意信息等。</t>
  </si>
  <si>
    <t>直接形成两会集体提案数量</t>
  </si>
  <si>
    <t>12份</t>
  </si>
  <si>
    <t>转化率超过60%考察调研工作</t>
  </si>
  <si>
    <t>各类课题调研报告</t>
  </si>
  <si>
    <t>20份</t>
  </si>
  <si>
    <t>保证产出率超过90%考察调研工作</t>
  </si>
  <si>
    <t>产出社情民意信息</t>
  </si>
  <si>
    <t>16篇</t>
  </si>
  <si>
    <t>产出率超过70%考察调研工作</t>
  </si>
  <si>
    <t>形成两会大会发言</t>
  </si>
  <si>
    <t>6份</t>
  </si>
  <si>
    <t>转化率超过30%考察调研工作</t>
  </si>
  <si>
    <t>两会提案答复A类率</t>
  </si>
  <si>
    <t>两会优秀提案</t>
  </si>
  <si>
    <t>1份</t>
  </si>
  <si>
    <t>新闻媒体关注报到</t>
  </si>
  <si>
    <t>不少于3个主题</t>
  </si>
  <si>
    <t>社会服务工作经费</t>
  </si>
  <si>
    <t>积极做好定点扶贫工作，通过扶贫，重点解决民进红河州委挂包帮扶贫点屏边县玉屏镇凹嘎村委会7户贫困户的精准扶贫工作，并对村内偏僻道路安装太阳能路灯。做好华宁县宁州镇贫困家庭的新春慰问工作。</t>
  </si>
  <si>
    <t>农畜牧业科技人才下乡指导</t>
  </si>
  <si>
    <t>3次</t>
  </si>
  <si>
    <t>春雨行动培训人数</t>
  </si>
  <si>
    <t>120人次</t>
  </si>
  <si>
    <t>教科文卫大讲坛受益人数</t>
  </si>
  <si>
    <t>180人次</t>
  </si>
  <si>
    <t>慈爱光明行覆盖人群</t>
  </si>
  <si>
    <t>3000人</t>
  </si>
  <si>
    <t>教科文卫大讲坛</t>
  </si>
  <si>
    <t>经济效益指标</t>
  </si>
  <si>
    <t>办好洽谈会</t>
  </si>
  <si>
    <t>招商引资促进红河经济发展</t>
  </si>
  <si>
    <t>产出民主监督工作报告</t>
  </si>
  <si>
    <t>形成报告，报省委及红河州委</t>
  </si>
  <si>
    <t>慈爱光明行满意度</t>
  </si>
  <si>
    <t>慰问群众面</t>
  </si>
  <si>
    <t>100户，使深度贫困群众过好年</t>
  </si>
  <si>
    <t>促进被帮扶点</t>
  </si>
  <si>
    <t>基层医疗教育水平持续改善</t>
  </si>
  <si>
    <t>扶贫工作经费</t>
  </si>
  <si>
    <t>在总结2017年精准扶贫工作完成情况基础上，继续对民进红河州委挂包扶贫点屏边县玉屏镇凹嘎村委会7户贫困户开展精准扶贫工作。在同心工程联系点华宁县宁州镇，开展新春慰问，在日常调研的基础上，切实解决贫困户的实际困难，助力精准脱贫工作。</t>
  </si>
  <si>
    <t>资助因病返贫家庭</t>
  </si>
  <si>
    <t>2户</t>
  </si>
  <si>
    <t>民进云南省委2018年度扶贫社会服务及考察调研项目实施计划及工作方案</t>
  </si>
  <si>
    <t>慰问贫困户</t>
  </si>
  <si>
    <t>40户</t>
  </si>
  <si>
    <t>2018年预算实施方案</t>
  </si>
  <si>
    <t>助力贫困人口脱贫</t>
  </si>
  <si>
    <t>7户</t>
  </si>
  <si>
    <t>因公出国(境)专项经费</t>
  </si>
  <si>
    <t>通过组织民进云南省委“职业教育”赴台考察团，与台湾民办高校进行文化交流合作，提高我会会员开办的民办办学的层次。企业就业的毕业生90％就业。目前已经成功安置学生五千余人到珠三角等地的用人单位实习就业，部分合作单位如下：富士康企业集团、德昌电机（深圳）有限公司、台湾光宝集团、、台湾（东莞）汉华光电有限公司、深圳三洋华强激光电子有限公司、台湾奕达电子（深圳）有限公司。 台湾忠信教育集团开发的“网络平台”为用人单位提供了更加便捷的选才通道，为全面实施的“订单式”招生奠定了坚实的基础！得天下英才而育之，不亦乐乎。教育的真正目的就是为了促进人类的发展，我们与台湾忠信教育集团的真诚合作，是民进云南省委社会服务工作的又一新途径。</t>
  </si>
  <si>
    <t>通过组织民办高校与台湾民办高校进行文化交流合作，提高我会会员开办的民办办学的层次。</t>
  </si>
  <si>
    <t>满意度不低59%</t>
  </si>
  <si>
    <t>1701-民进云南省委2018-2020年部门整体支出绩效目标</t>
  </si>
  <si>
    <t>通过项目实施，达到预期的绩效指标</t>
  </si>
  <si>
    <t>参加交流的高校毕业生就业率</t>
  </si>
  <si>
    <t>不低于90%</t>
  </si>
  <si>
    <t>通过项目实施达到的绩效</t>
  </si>
  <si>
    <t>通过牵线搭桥，促进两岸高校交流，提高民主党派工作的社会认可度</t>
  </si>
  <si>
    <t>通过问题调查的形式，认可度不低于80%</t>
  </si>
  <si>
    <t>6-11 省本级项目支出绩效目标表（另文下达）</t>
  </si>
  <si>
    <t>省本级二级项目1</t>
  </si>
  <si>
    <t>省本级二级项目2</t>
  </si>
  <si>
    <t>6-12  省对下转移支付绩效目标表</t>
  </si>
  <si>
    <t>省对下二级项目1</t>
  </si>
  <si>
    <t>省对下二级项目2</t>
  </si>
  <si>
    <t>6-13 部门政府采购情况表</t>
  </si>
  <si>
    <t>预算项目</t>
  </si>
  <si>
    <t>采购项目</t>
  </si>
  <si>
    <t>采购目录</t>
  </si>
  <si>
    <t>计量
单位</t>
  </si>
  <si>
    <t>数量</t>
  </si>
  <si>
    <t>面向中小企业预留资金</t>
  </si>
  <si>
    <t>基本支出/项目支出</t>
  </si>
  <si>
    <t>政府性
基金</t>
  </si>
  <si>
    <t>国有资本经营收益</t>
  </si>
</sst>
</file>

<file path=xl/styles.xml><?xml version="1.0" encoding="utf-8"?>
<styleSheet xmlns="http://schemas.openxmlformats.org/spreadsheetml/2006/main">
  <numFmts count="7">
    <numFmt numFmtId="43" formatCode="_ * #,##0.00_ ;_ * \-#,##0.00_ ;_ * &quot;-&quot;??_ ;_ @_ "/>
    <numFmt numFmtId="176" formatCode="yyyy/mm/dd"/>
    <numFmt numFmtId="177" formatCode="#,##0.00_ ;[Red]\-#,##0.00\ "/>
    <numFmt numFmtId="44" formatCode="_ &quot;￥&quot;* #,##0.00_ ;_ &quot;￥&quot;* \-#,##0.00_ ;_ &quot;￥&quot;* &quot;-&quot;??_ ;_ @_ "/>
    <numFmt numFmtId="42" formatCode="_ &quot;￥&quot;* #,##0_ ;_ &quot;￥&quot;* \-#,##0_ ;_ &quot;￥&quot;* &quot;-&quot;_ ;_ @_ "/>
    <numFmt numFmtId="41" formatCode="_ * #,##0_ ;_ * \-#,##0_ ;_ * &quot;-&quot;_ ;_ @_ "/>
    <numFmt numFmtId="178" formatCode="#,##0.00_ "/>
  </numFmts>
  <fonts count="39">
    <font>
      <sz val="11"/>
      <color theme="1"/>
      <name val="宋体"/>
      <charset val="134"/>
      <scheme val="minor"/>
    </font>
    <font>
      <sz val="9"/>
      <name val="宋体"/>
      <charset val="134"/>
    </font>
    <font>
      <sz val="10"/>
      <name val="宋体"/>
      <charset val="134"/>
    </font>
    <font>
      <sz val="10"/>
      <color indexed="8"/>
      <name val="宋体"/>
      <charset val="134"/>
    </font>
    <font>
      <b/>
      <sz val="20"/>
      <name val="方正小标宋简体"/>
      <charset val="134"/>
    </font>
    <font>
      <sz val="11"/>
      <color indexed="8"/>
      <name val="宋体"/>
      <charset val="134"/>
    </font>
    <font>
      <sz val="9"/>
      <color indexed="8"/>
      <name val="宋体"/>
      <charset val="134"/>
    </font>
    <font>
      <b/>
      <sz val="10"/>
      <name val="宋体"/>
      <charset val="134"/>
    </font>
    <font>
      <sz val="10"/>
      <color theme="1"/>
      <name val="宋体"/>
      <charset val="134"/>
      <scheme val="minor"/>
    </font>
    <font>
      <sz val="18"/>
      <color indexed="8"/>
      <name val="方正小标宋简体"/>
      <charset val="134"/>
    </font>
    <font>
      <sz val="10"/>
      <color indexed="8"/>
      <name val="宋体"/>
      <charset val="134"/>
      <scheme val="minor"/>
    </font>
    <font>
      <sz val="10"/>
      <name val="宋体"/>
      <charset val="134"/>
      <scheme val="minor"/>
    </font>
    <font>
      <sz val="9"/>
      <color theme="1"/>
      <name val="宋体"/>
      <charset val="134"/>
      <scheme val="minor"/>
    </font>
    <font>
      <b/>
      <sz val="9"/>
      <name val="宋体"/>
      <charset val="134"/>
    </font>
    <font>
      <b/>
      <sz val="9"/>
      <color indexed="8"/>
      <name val="宋体"/>
      <charset val="134"/>
    </font>
    <font>
      <sz val="10"/>
      <name val="Arial"/>
      <charset val="134"/>
    </font>
    <font>
      <sz val="9"/>
      <name val="Arial"/>
      <charset val="134"/>
    </font>
    <font>
      <b/>
      <sz val="10"/>
      <color indexed="8"/>
      <name val="宋体"/>
      <charset val="134"/>
    </font>
    <font>
      <sz val="10"/>
      <color theme="1"/>
      <name val="宋体"/>
      <charset val="134"/>
    </font>
    <font>
      <sz val="11"/>
      <color theme="0"/>
      <name val="宋体"/>
      <charset val="0"/>
      <scheme val="minor"/>
    </font>
    <font>
      <b/>
      <sz val="15"/>
      <color theme="3"/>
      <name val="宋体"/>
      <charset val="134"/>
      <scheme val="minor"/>
    </font>
    <font>
      <sz val="12"/>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25" fillId="19" borderId="0" applyNumberFormat="0" applyBorder="0" applyAlignment="0" applyProtection="0">
      <alignment vertical="center"/>
    </xf>
    <xf numFmtId="0" fontId="31" fillId="16" borderId="35" applyNumberFormat="0" applyAlignment="0" applyProtection="0">
      <alignment vertical="center"/>
    </xf>
    <xf numFmtId="44" fontId="0" fillId="0" borderId="0" applyFont="0" applyFill="0" applyBorder="0" applyAlignment="0" applyProtection="0">
      <alignment vertical="center"/>
    </xf>
    <xf numFmtId="0" fontId="21" fillId="0" borderId="0"/>
    <xf numFmtId="41" fontId="0" fillId="0" borderId="0" applyFont="0" applyFill="0" applyBorder="0" applyAlignment="0" applyProtection="0">
      <alignment vertical="center"/>
    </xf>
    <xf numFmtId="0" fontId="25" fillId="13"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5" borderId="32" applyNumberFormat="0" applyFont="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31" applyNumberFormat="0" applyFill="0" applyAlignment="0" applyProtection="0">
      <alignment vertical="center"/>
    </xf>
    <xf numFmtId="0" fontId="26" fillId="0" borderId="31" applyNumberFormat="0" applyFill="0" applyAlignment="0" applyProtection="0">
      <alignment vertical="center"/>
    </xf>
    <xf numFmtId="0" fontId="19" fillId="20" borderId="0" applyNumberFormat="0" applyBorder="0" applyAlignment="0" applyProtection="0">
      <alignment vertical="center"/>
    </xf>
    <xf numFmtId="0" fontId="22" fillId="0" borderId="33" applyNumberFormat="0" applyFill="0" applyAlignment="0" applyProtection="0">
      <alignment vertical="center"/>
    </xf>
    <xf numFmtId="0" fontId="19" fillId="4" borderId="0" applyNumberFormat="0" applyBorder="0" applyAlignment="0" applyProtection="0">
      <alignment vertical="center"/>
    </xf>
    <xf numFmtId="0" fontId="36" fillId="18" borderId="37" applyNumberFormat="0" applyAlignment="0" applyProtection="0">
      <alignment vertical="center"/>
    </xf>
    <xf numFmtId="0" fontId="32" fillId="18" borderId="35" applyNumberFormat="0" applyAlignment="0" applyProtection="0">
      <alignment vertical="center"/>
    </xf>
    <xf numFmtId="0" fontId="29" fillId="12" borderId="34" applyNumberFormat="0" applyAlignment="0" applyProtection="0">
      <alignment vertical="center"/>
    </xf>
    <xf numFmtId="0" fontId="25" fillId="22" borderId="0" applyNumberFormat="0" applyBorder="0" applyAlignment="0" applyProtection="0">
      <alignment vertical="center"/>
    </xf>
    <xf numFmtId="0" fontId="19" fillId="26" borderId="0" applyNumberFormat="0" applyBorder="0" applyAlignment="0" applyProtection="0">
      <alignment vertical="center"/>
    </xf>
    <xf numFmtId="0" fontId="33" fillId="0" borderId="36" applyNumberFormat="0" applyFill="0" applyAlignment="0" applyProtection="0">
      <alignment vertical="center"/>
    </xf>
    <xf numFmtId="0" fontId="37" fillId="0" borderId="38" applyNumberFormat="0" applyFill="0" applyAlignment="0" applyProtection="0">
      <alignment vertical="center"/>
    </xf>
    <xf numFmtId="0" fontId="38" fillId="29" borderId="0" applyNumberFormat="0" applyBorder="0" applyAlignment="0" applyProtection="0">
      <alignment vertical="center"/>
    </xf>
    <xf numFmtId="0" fontId="5" fillId="0" borderId="0">
      <alignment vertical="center"/>
    </xf>
    <xf numFmtId="0" fontId="30" fillId="14" borderId="0" applyNumberFormat="0" applyBorder="0" applyAlignment="0" applyProtection="0">
      <alignment vertical="center"/>
    </xf>
    <xf numFmtId="0" fontId="25" fillId="8" borderId="0" applyNumberFormat="0" applyBorder="0" applyAlignment="0" applyProtection="0">
      <alignment vertical="center"/>
    </xf>
    <xf numFmtId="0" fontId="19" fillId="24" borderId="0" applyNumberFormat="0" applyBorder="0" applyAlignment="0" applyProtection="0">
      <alignment vertical="center"/>
    </xf>
    <xf numFmtId="0" fontId="25" fillId="17" borderId="0" applyNumberFormat="0" applyBorder="0" applyAlignment="0" applyProtection="0">
      <alignment vertical="center"/>
    </xf>
    <xf numFmtId="0" fontId="25" fillId="11" borderId="0" applyNumberFormat="0" applyBorder="0" applyAlignment="0" applyProtection="0">
      <alignment vertical="center"/>
    </xf>
    <xf numFmtId="0" fontId="25" fillId="28" borderId="0" applyNumberFormat="0" applyBorder="0" applyAlignment="0" applyProtection="0">
      <alignment vertical="center"/>
    </xf>
    <xf numFmtId="0" fontId="25" fillId="9" borderId="0" applyNumberFormat="0" applyBorder="0" applyAlignment="0" applyProtection="0">
      <alignment vertical="center"/>
    </xf>
    <xf numFmtId="0" fontId="19" fillId="23" borderId="0" applyNumberFormat="0" applyBorder="0" applyAlignment="0" applyProtection="0">
      <alignment vertical="center"/>
    </xf>
    <xf numFmtId="0" fontId="19" fillId="25" borderId="0" applyNumberFormat="0" applyBorder="0" applyAlignment="0" applyProtection="0">
      <alignment vertical="center"/>
    </xf>
    <xf numFmtId="0" fontId="25" fillId="27" borderId="0" applyNumberFormat="0" applyBorder="0" applyAlignment="0" applyProtection="0">
      <alignment vertical="center"/>
    </xf>
    <xf numFmtId="0" fontId="25" fillId="31" borderId="0" applyNumberFormat="0" applyBorder="0" applyAlignment="0" applyProtection="0">
      <alignment vertical="center"/>
    </xf>
    <xf numFmtId="0" fontId="19" fillId="6" borderId="0" applyNumberFormat="0" applyBorder="0" applyAlignment="0" applyProtection="0">
      <alignment vertical="center"/>
    </xf>
    <xf numFmtId="0" fontId="25" fillId="32" borderId="0" applyNumberFormat="0" applyBorder="0" applyAlignment="0" applyProtection="0">
      <alignment vertical="center"/>
    </xf>
    <xf numFmtId="0" fontId="19" fillId="7" borderId="0" applyNumberFormat="0" applyBorder="0" applyAlignment="0" applyProtection="0">
      <alignment vertical="center"/>
    </xf>
    <xf numFmtId="0" fontId="19" fillId="33" borderId="0" applyNumberFormat="0" applyBorder="0" applyAlignment="0" applyProtection="0">
      <alignment vertical="center"/>
    </xf>
    <xf numFmtId="0" fontId="25" fillId="30" borderId="0" applyNumberFormat="0" applyBorder="0" applyAlignment="0" applyProtection="0">
      <alignment vertical="center"/>
    </xf>
    <xf numFmtId="0" fontId="19" fillId="3" borderId="0" applyNumberFormat="0" applyBorder="0" applyAlignment="0" applyProtection="0">
      <alignment vertical="center"/>
    </xf>
    <xf numFmtId="0" fontId="15" fillId="0" borderId="0"/>
    <xf numFmtId="0" fontId="21" fillId="0" borderId="0">
      <alignment vertical="center"/>
    </xf>
    <xf numFmtId="0" fontId="2" fillId="0" borderId="0"/>
  </cellStyleXfs>
  <cellXfs count="190">
    <xf numFmtId="0" fontId="0" fillId="0" borderId="0" xfId="0"/>
    <xf numFmtId="0" fontId="1" fillId="0" borderId="0" xfId="0" applyFont="1" applyFill="1" applyBorder="1" applyAlignment="1"/>
    <xf numFmtId="0" fontId="2" fillId="0" borderId="0" xfId="0" applyFont="1" applyFill="1" applyBorder="1" applyAlignment="1"/>
    <xf numFmtId="0" fontId="3" fillId="0" borderId="0" xfId="0" applyNumberFormat="1" applyFont="1" applyFill="1" applyBorder="1" applyAlignment="1" applyProtection="1"/>
    <xf numFmtId="0" fontId="4" fillId="2" borderId="0" xfId="0" applyFont="1" applyFill="1" applyAlignment="1">
      <alignment horizontal="center" vertical="center" wrapText="1"/>
    </xf>
    <xf numFmtId="0"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right" vertical="center"/>
    </xf>
    <xf numFmtId="0" fontId="1" fillId="0" borderId="1" xfId="0" applyFont="1" applyFill="1" applyBorder="1" applyAlignment="1"/>
    <xf numFmtId="0" fontId="1" fillId="0" borderId="7" xfId="0" applyFont="1" applyFill="1" applyBorder="1" applyAlignment="1"/>
    <xf numFmtId="0" fontId="7" fillId="0" borderId="0" xfId="0" applyFont="1" applyFill="1" applyBorder="1" applyAlignment="1">
      <alignment horizontal="left" vertical="center" wrapText="1"/>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xf>
    <xf numFmtId="0" fontId="1" fillId="0" borderId="1" xfId="0" applyFont="1" applyFill="1" applyBorder="1" applyAlignment="1">
      <alignment horizontal="center" vertical="center"/>
    </xf>
    <xf numFmtId="0" fontId="6" fillId="0" borderId="6"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2" fillId="0" borderId="0" xfId="0" applyFont="1" applyFill="1" applyBorder="1" applyAlignment="1">
      <alignment vertical="center"/>
    </xf>
    <xf numFmtId="0" fontId="8" fillId="0" borderId="0" xfId="0" applyFont="1"/>
    <xf numFmtId="0" fontId="0" fillId="0" borderId="0" xfId="0" applyFont="1"/>
    <xf numFmtId="0" fontId="3" fillId="0" borderId="0" xfId="0" applyNumberFormat="1" applyFont="1" applyFill="1" applyBorder="1" applyAlignment="1" applyProtection="1">
      <alignment horizontal="left" vertical="center"/>
    </xf>
    <xf numFmtId="0" fontId="3" fillId="0" borderId="1" xfId="52" applyFont="1" applyFill="1" applyBorder="1" applyAlignment="1">
      <alignment horizontal="center" vertical="center" wrapText="1"/>
    </xf>
    <xf numFmtId="0" fontId="3" fillId="0" borderId="1" xfId="52" applyFont="1" applyFill="1" applyBorder="1" applyAlignment="1">
      <alignment vertical="center" wrapText="1"/>
    </xf>
    <xf numFmtId="0" fontId="3" fillId="0" borderId="1" xfId="52" applyFont="1" applyFill="1" applyBorder="1" applyAlignment="1">
      <alignment horizontal="left" vertical="center" wrapText="1" indent="1"/>
    </xf>
    <xf numFmtId="0" fontId="1" fillId="0" borderId="0" xfId="0" applyFont="1" applyFill="1" applyBorder="1" applyAlignment="1">
      <alignment vertical="center"/>
    </xf>
    <xf numFmtId="0" fontId="6" fillId="0" borderId="1" xfId="52" applyFont="1" applyFill="1" applyBorder="1" applyAlignment="1">
      <alignment horizontal="center" vertical="center" wrapText="1"/>
    </xf>
    <xf numFmtId="0" fontId="6" fillId="0" borderId="7" xfId="52" applyFont="1" applyFill="1" applyBorder="1" applyAlignment="1">
      <alignment horizontal="left" vertical="center" wrapText="1"/>
    </xf>
    <xf numFmtId="0" fontId="6" fillId="0" borderId="12" xfId="52" applyFont="1" applyFill="1" applyBorder="1" applyAlignment="1">
      <alignment horizontal="left" vertical="center" wrapText="1"/>
    </xf>
    <xf numFmtId="0" fontId="6" fillId="0" borderId="1" xfId="52" applyFont="1" applyFill="1" applyBorder="1" applyAlignment="1">
      <alignment vertical="center" wrapText="1"/>
    </xf>
    <xf numFmtId="0" fontId="6" fillId="0" borderId="2" xfId="52"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3" xfId="52" applyFont="1" applyFill="1" applyBorder="1" applyAlignment="1">
      <alignment horizontal="left" vertical="center" wrapText="1"/>
    </xf>
    <xf numFmtId="0" fontId="6" fillId="0" borderId="5"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3" fillId="0" borderId="2" xfId="52" applyFont="1" applyFill="1" applyBorder="1" applyAlignment="1">
      <alignment horizontal="left" vertical="center" wrapText="1"/>
    </xf>
    <xf numFmtId="0" fontId="3" fillId="0" borderId="1" xfId="52" applyFont="1" applyFill="1" applyBorder="1" applyAlignment="1">
      <alignment horizontal="left" vertical="center" wrapText="1"/>
    </xf>
    <xf numFmtId="0" fontId="3" fillId="0" borderId="3" xfId="52" applyFont="1" applyFill="1" applyBorder="1" applyAlignment="1">
      <alignment horizontal="left" vertical="center" wrapText="1"/>
    </xf>
    <xf numFmtId="0" fontId="3" fillId="0" borderId="5" xfId="52"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xf numFmtId="0" fontId="5" fillId="0" borderId="0" xfId="0" applyFont="1" applyFill="1" applyBorder="1" applyAlignment="1"/>
    <xf numFmtId="0" fontId="9" fillId="0" borderId="0" xfId="0" applyFont="1" applyFill="1" applyBorder="1" applyAlignment="1">
      <alignment vertical="center"/>
    </xf>
    <xf numFmtId="0" fontId="10" fillId="0" borderId="13" xfId="0" applyFont="1" applyFill="1" applyBorder="1" applyAlignment="1">
      <alignment vertical="center"/>
    </xf>
    <xf numFmtId="0" fontId="10" fillId="0" borderId="13" xfId="0" applyFont="1" applyFill="1" applyBorder="1" applyAlignment="1">
      <alignment horizontal="right" vertical="center"/>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3" fontId="1" fillId="0" borderId="1" xfId="0" applyNumberFormat="1" applyFont="1" applyFill="1" applyBorder="1" applyAlignment="1">
      <alignment vertical="center"/>
    </xf>
    <xf numFmtId="9" fontId="10" fillId="0" borderId="1" xfId="0" applyNumberFormat="1" applyFont="1" applyFill="1" applyBorder="1" applyAlignment="1">
      <alignment vertical="center"/>
    </xf>
    <xf numFmtId="0" fontId="10" fillId="0" borderId="1" xfId="0" applyFont="1" applyFill="1" applyBorder="1" applyAlignment="1">
      <alignment vertical="center"/>
    </xf>
    <xf numFmtId="0" fontId="11" fillId="0" borderId="0" xfId="0" applyFont="1" applyFill="1" applyBorder="1" applyAlignment="1">
      <alignment horizontal="left" vertical="top" wrapText="1"/>
    </xf>
    <xf numFmtId="0" fontId="12" fillId="0" borderId="0" xfId="0" applyFont="1"/>
    <xf numFmtId="0" fontId="12" fillId="0" borderId="0" xfId="0" applyFont="1" applyAlignment="1">
      <alignment vertical="center"/>
    </xf>
    <xf numFmtId="0" fontId="8" fillId="0" borderId="0" xfId="0" applyFont="1" applyAlignment="1">
      <alignment horizontal="left" vertical="center"/>
    </xf>
    <xf numFmtId="0" fontId="3" fillId="0" borderId="13"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xf>
    <xf numFmtId="49" fontId="13" fillId="0" borderId="1" xfId="51" applyNumberFormat="1" applyFont="1" applyFill="1" applyBorder="1" applyAlignment="1">
      <alignment horizontal="center" vertical="center"/>
    </xf>
    <xf numFmtId="49" fontId="1" fillId="0" borderId="1" xfId="51" applyNumberFormat="1" applyFont="1" applyFill="1" applyBorder="1" applyAlignment="1">
      <alignment horizontal="center" vertical="center"/>
    </xf>
    <xf numFmtId="49" fontId="13" fillId="0" borderId="1" xfId="51" applyNumberFormat="1" applyFont="1" applyFill="1" applyBorder="1" applyAlignment="1">
      <alignment vertical="center"/>
    </xf>
    <xf numFmtId="49" fontId="1" fillId="0" borderId="1" xfId="51" applyNumberFormat="1" applyFont="1" applyFill="1" applyBorder="1" applyAlignment="1">
      <alignment vertical="center"/>
    </xf>
    <xf numFmtId="49" fontId="2" fillId="0" borderId="0" xfId="0" applyNumberFormat="1" applyFont="1" applyFill="1" applyBorder="1" applyAlignment="1"/>
    <xf numFmtId="49" fontId="13" fillId="0" borderId="1" xfId="51" applyNumberFormat="1" applyFont="1" applyFill="1" applyBorder="1" applyAlignment="1">
      <alignment vertical="center" wrapText="1"/>
    </xf>
    <xf numFmtId="49" fontId="1" fillId="0" borderId="1" xfId="51" applyNumberFormat="1" applyFont="1" applyFill="1" applyBorder="1" applyAlignment="1">
      <alignment vertical="center" wrapText="1"/>
    </xf>
    <xf numFmtId="49" fontId="1" fillId="0" borderId="1" xfId="0" applyNumberFormat="1" applyFont="1" applyFill="1" applyBorder="1" applyAlignment="1">
      <alignment vertical="center"/>
    </xf>
    <xf numFmtId="49" fontId="1" fillId="0" borderId="1" xfId="0" applyNumberFormat="1" applyFont="1" applyFill="1" applyBorder="1" applyAlignment="1">
      <alignment vertical="center" wrapText="1"/>
    </xf>
    <xf numFmtId="0" fontId="14" fillId="0" borderId="1" xfId="0" applyNumberFormat="1" applyFont="1" applyFill="1" applyBorder="1" applyAlignment="1" applyProtection="1">
      <alignment horizontal="center" vertical="center"/>
    </xf>
    <xf numFmtId="49" fontId="13" fillId="0" borderId="1" xfId="0" applyNumberFormat="1" applyFont="1" applyFill="1" applyBorder="1" applyAlignment="1">
      <alignment vertical="center"/>
    </xf>
    <xf numFmtId="49" fontId="13" fillId="0" borderId="1" xfId="0" applyNumberFormat="1" applyFont="1" applyFill="1" applyBorder="1" applyAlignment="1">
      <alignment vertical="center" wrapText="1"/>
    </xf>
    <xf numFmtId="0" fontId="0" fillId="0" borderId="0" xfId="0" applyAlignment="1">
      <alignment vertical="center"/>
    </xf>
    <xf numFmtId="0" fontId="5" fillId="0" borderId="0" xfId="0" applyNumberFormat="1" applyFont="1" applyFill="1" applyBorder="1" applyAlignment="1" applyProtection="1">
      <alignment vertical="center"/>
    </xf>
    <xf numFmtId="49" fontId="2" fillId="0" borderId="0" xfId="0" applyNumberFormat="1" applyFont="1" applyFill="1" applyBorder="1" applyAlignment="1">
      <alignment vertical="center"/>
    </xf>
    <xf numFmtId="49" fontId="3" fillId="0" borderId="1"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2" fillId="0" borderId="1" xfId="0" applyNumberFormat="1" applyFont="1" applyFill="1" applyBorder="1" applyAlignment="1"/>
    <xf numFmtId="49" fontId="2" fillId="0" borderId="1" xfId="0" applyNumberFormat="1" applyFont="1" applyFill="1" applyBorder="1" applyAlignment="1">
      <alignment horizontal="center" vertical="center"/>
    </xf>
    <xf numFmtId="0" fontId="2" fillId="0" borderId="1" xfId="0" applyFont="1" applyFill="1" applyBorder="1" applyAlignment="1"/>
    <xf numFmtId="0" fontId="2" fillId="0" borderId="0" xfId="5" applyFont="1" applyFill="1" applyAlignment="1">
      <alignment horizontal="center" wrapText="1"/>
    </xf>
    <xf numFmtId="0" fontId="2" fillId="0" borderId="0" xfId="5" applyFont="1" applyFill="1" applyAlignment="1">
      <alignment wrapText="1"/>
    </xf>
    <xf numFmtId="0" fontId="2" fillId="0" borderId="0" xfId="5" applyFont="1" applyFill="1"/>
    <xf numFmtId="0" fontId="2" fillId="0" borderId="13" xfId="51" applyFont="1" applyFill="1" applyBorder="1" applyAlignment="1">
      <alignment horizontal="left" vertical="center"/>
    </xf>
    <xf numFmtId="0" fontId="2" fillId="0" borderId="0" xfId="5" applyFont="1" applyFill="1" applyAlignment="1">
      <alignment vertical="center"/>
    </xf>
    <xf numFmtId="0" fontId="7" fillId="0" borderId="15" xfId="5" applyFont="1" applyFill="1" applyBorder="1" applyAlignment="1">
      <alignment horizontal="center" vertical="center" wrapText="1"/>
    </xf>
    <xf numFmtId="0" fontId="7" fillId="0" borderId="10" xfId="5" applyFont="1" applyFill="1" applyBorder="1" applyAlignment="1">
      <alignment horizontal="center" vertical="center" wrapText="1"/>
    </xf>
    <xf numFmtId="0" fontId="7" fillId="0" borderId="16" xfId="5" applyFont="1" applyFill="1" applyBorder="1" applyAlignment="1">
      <alignment horizontal="center" vertical="center" wrapText="1"/>
    </xf>
    <xf numFmtId="0" fontId="7" fillId="0" borderId="17" xfId="5" applyFont="1" applyFill="1" applyBorder="1" applyAlignment="1">
      <alignment horizontal="center" vertical="center" wrapText="1"/>
    </xf>
    <xf numFmtId="0" fontId="7" fillId="0" borderId="18" xfId="5"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xf>
    <xf numFmtId="0" fontId="7" fillId="0" borderId="2" xfId="5"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7" fillId="0" borderId="5" xfId="5" applyFont="1" applyFill="1" applyBorder="1" applyAlignment="1">
      <alignment horizontal="center" vertical="center" wrapText="1"/>
    </xf>
    <xf numFmtId="0" fontId="3" fillId="0" borderId="5"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1"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7" fillId="0" borderId="7" xfId="5" applyFont="1" applyFill="1" applyBorder="1" applyAlignment="1">
      <alignment horizontal="left" vertical="center" wrapText="1"/>
    </xf>
    <xf numFmtId="0" fontId="7" fillId="0" borderId="14" xfId="5" applyFont="1" applyFill="1" applyBorder="1" applyAlignment="1">
      <alignment horizontal="left" vertical="center" wrapText="1"/>
    </xf>
    <xf numFmtId="0" fontId="7" fillId="0" borderId="12" xfId="5" applyFont="1" applyFill="1" applyBorder="1" applyAlignment="1">
      <alignment horizontal="left" vertical="center" wrapText="1"/>
    </xf>
    <xf numFmtId="43" fontId="12" fillId="0" borderId="1" xfId="0" applyNumberFormat="1" applyFont="1" applyBorder="1" applyAlignment="1">
      <alignment vertical="center" readingOrder="1"/>
    </xf>
    <xf numFmtId="0" fontId="7" fillId="0" borderId="1" xfId="5" applyFont="1" applyFill="1" applyBorder="1" applyAlignment="1">
      <alignment horizontal="center" vertical="center"/>
    </xf>
    <xf numFmtId="49" fontId="2" fillId="0" borderId="1" xfId="5" applyNumberFormat="1" applyFont="1" applyFill="1" applyBorder="1" applyAlignment="1">
      <alignment horizontal="center" vertical="center"/>
    </xf>
    <xf numFmtId="0" fontId="7" fillId="0" borderId="7" xfId="5" applyFont="1" applyFill="1" applyBorder="1" applyAlignment="1">
      <alignment vertical="center"/>
    </xf>
    <xf numFmtId="0" fontId="2" fillId="0" borderId="1" xfId="5" applyFont="1" applyFill="1" applyBorder="1" applyAlignment="1">
      <alignment horizontal="center" vertical="center"/>
    </xf>
    <xf numFmtId="0" fontId="2" fillId="0" borderId="7" xfId="5" applyFont="1" applyFill="1" applyBorder="1" applyAlignment="1">
      <alignment vertical="center"/>
    </xf>
    <xf numFmtId="0" fontId="2" fillId="0" borderId="15" xfId="0" applyFont="1" applyFill="1" applyBorder="1" applyAlignment="1">
      <alignment horizontal="center" vertical="center"/>
    </xf>
    <xf numFmtId="0" fontId="3" fillId="0" borderId="12" xfId="0" applyNumberFormat="1" applyFont="1" applyFill="1" applyBorder="1" applyAlignment="1" applyProtection="1">
      <alignment horizontal="center" vertical="center" wrapText="1"/>
    </xf>
    <xf numFmtId="0" fontId="2" fillId="0" borderId="16" xfId="0" applyFont="1" applyFill="1" applyBorder="1" applyAlignment="1">
      <alignment horizontal="center" vertical="center"/>
    </xf>
    <xf numFmtId="0" fontId="2" fillId="0" borderId="13" xfId="5" applyFont="1" applyFill="1" applyBorder="1" applyAlignment="1">
      <alignment horizontal="righ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8" fillId="0" borderId="0" xfId="0" applyFont="1" applyAlignment="1">
      <alignment vertical="center"/>
    </xf>
    <xf numFmtId="0" fontId="12" fillId="0" borderId="0" xfId="0" applyFont="1" applyAlignment="1">
      <alignment vertical="center" readingOrder="1"/>
    </xf>
    <xf numFmtId="0" fontId="2" fillId="0" borderId="19" xfId="51" applyFont="1" applyFill="1" applyBorder="1" applyAlignment="1">
      <alignment horizontal="left" vertical="center"/>
    </xf>
    <xf numFmtId="0" fontId="15" fillId="0" borderId="0" xfId="51" applyFont="1" applyFill="1" applyBorder="1" applyAlignment="1">
      <alignment vertical="center"/>
    </xf>
    <xf numFmtId="0" fontId="6" fillId="0" borderId="20" xfId="51" applyFont="1" applyFill="1" applyBorder="1" applyAlignment="1" applyProtection="1">
      <alignment horizontal="center" vertical="center" wrapText="1" readingOrder="1"/>
      <protection locked="0"/>
    </xf>
    <xf numFmtId="0" fontId="16" fillId="0" borderId="21" xfId="51" applyFont="1" applyFill="1" applyBorder="1" applyAlignment="1" applyProtection="1">
      <alignment vertical="top" wrapText="1"/>
      <protection locked="0"/>
    </xf>
    <xf numFmtId="0" fontId="16" fillId="0" borderId="22" xfId="51" applyFont="1" applyFill="1" applyBorder="1" applyAlignment="1" applyProtection="1">
      <alignment vertical="top" wrapText="1"/>
      <protection locked="0"/>
    </xf>
    <xf numFmtId="0" fontId="6" fillId="0" borderId="11" xfId="51" applyFont="1" applyFill="1" applyBorder="1" applyAlignment="1" applyProtection="1">
      <alignment horizontal="center" vertical="center" wrapText="1" readingOrder="1"/>
      <protection locked="0"/>
    </xf>
    <xf numFmtId="0" fontId="16" fillId="0" borderId="23" xfId="51" applyFont="1" applyFill="1" applyBorder="1" applyAlignment="1" applyProtection="1">
      <alignment vertical="top" wrapText="1"/>
      <protection locked="0"/>
    </xf>
    <xf numFmtId="0" fontId="16" fillId="0" borderId="24" xfId="51" applyFont="1" applyFill="1" applyBorder="1" applyAlignment="1" applyProtection="1">
      <alignment vertical="top" wrapText="1"/>
      <protection locked="0"/>
    </xf>
    <xf numFmtId="0" fontId="16" fillId="0" borderId="0" xfId="51" applyFont="1" applyFill="1" applyBorder="1" applyAlignment="1"/>
    <xf numFmtId="0" fontId="16" fillId="0" borderId="25" xfId="51" applyFont="1" applyFill="1" applyBorder="1" applyAlignment="1" applyProtection="1">
      <alignment vertical="top" wrapText="1"/>
      <protection locked="0"/>
    </xf>
    <xf numFmtId="0" fontId="6" fillId="0" borderId="4" xfId="51" applyFont="1" applyFill="1" applyBorder="1" applyAlignment="1" applyProtection="1">
      <alignment horizontal="center" vertical="center" wrapText="1" readingOrder="1"/>
      <protection locked="0"/>
    </xf>
    <xf numFmtId="0" fontId="16" fillId="0" borderId="26" xfId="51" applyFont="1" applyFill="1" applyBorder="1" applyAlignment="1" applyProtection="1">
      <alignment vertical="top" wrapText="1"/>
      <protection locked="0"/>
    </xf>
    <xf numFmtId="0" fontId="16" fillId="0" borderId="19" xfId="51" applyFont="1" applyFill="1" applyBorder="1" applyAlignment="1" applyProtection="1">
      <alignment vertical="top" wrapText="1"/>
      <protection locked="0"/>
    </xf>
    <xf numFmtId="0" fontId="16" fillId="0" borderId="27" xfId="51" applyFont="1" applyFill="1" applyBorder="1" applyAlignment="1" applyProtection="1">
      <alignment vertical="top" wrapText="1"/>
      <protection locked="0"/>
    </xf>
    <xf numFmtId="0" fontId="6" fillId="0" borderId="28" xfId="51" applyFont="1" applyFill="1" applyBorder="1" applyAlignment="1" applyProtection="1">
      <alignment horizontal="center" vertical="center" wrapText="1" readingOrder="1"/>
      <protection locked="0"/>
    </xf>
    <xf numFmtId="0" fontId="6" fillId="0" borderId="29" xfId="51" applyFont="1" applyFill="1" applyBorder="1" applyAlignment="1" applyProtection="1">
      <alignment horizontal="center" vertical="center" wrapText="1" readingOrder="1"/>
      <protection locked="0"/>
    </xf>
    <xf numFmtId="0" fontId="6" fillId="0" borderId="6" xfId="51" applyFont="1" applyFill="1" applyBorder="1" applyAlignment="1" applyProtection="1">
      <alignment horizontal="center" vertical="center" wrapText="1" readingOrder="1"/>
      <protection locked="0"/>
    </xf>
    <xf numFmtId="0" fontId="6" fillId="0" borderId="1" xfId="51" applyFont="1" applyFill="1" applyBorder="1" applyAlignment="1" applyProtection="1">
      <alignment horizontal="center" vertical="center" wrapText="1" readingOrder="1"/>
      <protection locked="0"/>
    </xf>
    <xf numFmtId="43" fontId="6" fillId="0" borderId="1" xfId="51" applyNumberFormat="1" applyFont="1" applyFill="1" applyBorder="1" applyAlignment="1" applyProtection="1">
      <alignment vertical="center" wrapText="1" readingOrder="1"/>
      <protection locked="0"/>
    </xf>
    <xf numFmtId="0" fontId="12" fillId="0" borderId="1" xfId="0" applyFont="1" applyBorder="1" applyAlignment="1">
      <alignment horizontal="center" vertical="center" readingOrder="1"/>
    </xf>
    <xf numFmtId="0" fontId="12" fillId="0" borderId="1" xfId="0" applyFont="1" applyBorder="1" applyAlignment="1">
      <alignment vertical="center" readingOrder="1"/>
    </xf>
    <xf numFmtId="0" fontId="16" fillId="0" borderId="29" xfId="51" applyFont="1" applyFill="1" applyBorder="1" applyAlignment="1" applyProtection="1">
      <alignment vertical="top" wrapText="1"/>
      <protection locked="0"/>
    </xf>
    <xf numFmtId="0" fontId="6" fillId="0" borderId="23" xfId="51" applyFont="1" applyFill="1" applyBorder="1" applyAlignment="1" applyProtection="1">
      <alignment horizontal="center" vertical="center" wrapText="1" readingOrder="1"/>
      <protection locked="0"/>
    </xf>
    <xf numFmtId="0" fontId="6" fillId="0" borderId="22" xfId="51" applyFont="1" applyFill="1" applyBorder="1" applyAlignment="1" applyProtection="1">
      <alignment horizontal="center" vertical="center" wrapText="1" readingOrder="1"/>
      <protection locked="0"/>
    </xf>
    <xf numFmtId="0" fontId="6" fillId="0" borderId="27" xfId="51" applyFont="1" applyFill="1" applyBorder="1" applyAlignment="1" applyProtection="1">
      <alignment horizontal="center" vertical="center" wrapText="1" readingOrder="1"/>
      <protection locked="0"/>
    </xf>
    <xf numFmtId="0" fontId="6" fillId="0" borderId="30" xfId="51" applyFont="1" applyFill="1" applyBorder="1" applyAlignment="1" applyProtection="1">
      <alignment horizontal="center" vertical="center" wrapText="1" readingOrder="1"/>
      <protection locked="0"/>
    </xf>
    <xf numFmtId="0" fontId="6" fillId="0" borderId="26" xfId="51" applyFont="1" applyFill="1" applyBorder="1" applyAlignment="1" applyProtection="1">
      <alignment horizontal="center" vertical="center" wrapText="1" readingOrder="1"/>
      <protection locked="0"/>
    </xf>
    <xf numFmtId="0" fontId="3" fillId="0" borderId="19" xfId="5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3" fillId="0" borderId="1" xfId="53" applyNumberFormat="1" applyFont="1" applyFill="1" applyBorder="1" applyAlignment="1" applyProtection="1">
      <alignment horizontal="center" vertical="center"/>
    </xf>
    <xf numFmtId="0" fontId="3" fillId="0" borderId="1" xfId="53" applyNumberFormat="1" applyFont="1" applyFill="1" applyBorder="1" applyAlignment="1" applyProtection="1">
      <alignment horizontal="center" vertical="center" wrapText="1"/>
    </xf>
    <xf numFmtId="0" fontId="3" fillId="0" borderId="1" xfId="53" applyNumberFormat="1" applyFont="1" applyFill="1" applyBorder="1" applyAlignment="1" applyProtection="1">
      <alignment vertical="center"/>
    </xf>
    <xf numFmtId="178" fontId="3" fillId="0" borderId="1" xfId="0" applyNumberFormat="1" applyFont="1" applyFill="1" applyBorder="1" applyAlignment="1" applyProtection="1">
      <alignment horizontal="right" vertical="center"/>
    </xf>
    <xf numFmtId="0" fontId="2" fillId="0" borderId="1" xfId="53" applyFont="1" applyFill="1" applyBorder="1" applyAlignment="1">
      <alignment vertical="center"/>
    </xf>
    <xf numFmtId="178" fontId="3" fillId="0" borderId="1" xfId="53" applyNumberFormat="1" applyFont="1" applyFill="1" applyBorder="1" applyAlignment="1" applyProtection="1">
      <alignment horizontal="right" vertical="center"/>
    </xf>
    <xf numFmtId="0" fontId="3" fillId="0" borderId="1" xfId="53" applyNumberFormat="1" applyFont="1" applyFill="1" applyBorder="1" applyAlignment="1" applyProtection="1">
      <alignment horizontal="left" vertical="center"/>
    </xf>
    <xf numFmtId="0" fontId="3" fillId="0" borderId="1" xfId="53" applyNumberFormat="1" applyFont="1" applyFill="1" applyBorder="1" applyAlignment="1" applyProtection="1">
      <alignment horizontal="right" vertical="center"/>
    </xf>
    <xf numFmtId="0" fontId="17" fillId="0" borderId="1" xfId="53" applyNumberFormat="1" applyFont="1" applyFill="1" applyBorder="1" applyAlignment="1" applyProtection="1">
      <alignment horizontal="center" vertical="center"/>
    </xf>
    <xf numFmtId="177" fontId="17" fillId="0" borderId="1" xfId="53" applyNumberFormat="1" applyFont="1" applyFill="1" applyBorder="1" applyAlignment="1" applyProtection="1">
      <alignment horizontal="right" vertical="center"/>
    </xf>
    <xf numFmtId="177" fontId="17" fillId="0" borderId="0" xfId="0" applyNumberFormat="1" applyFont="1" applyFill="1" applyBorder="1" applyAlignment="1" applyProtection="1">
      <alignment horizontal="right" vertical="center"/>
    </xf>
    <xf numFmtId="0" fontId="17" fillId="0" borderId="1" xfId="0" applyNumberFormat="1" applyFont="1" applyFill="1" applyBorder="1" applyAlignment="1" applyProtection="1">
      <alignment horizontal="center" vertical="center"/>
    </xf>
    <xf numFmtId="177" fontId="17" fillId="0" borderId="1" xfId="0" applyNumberFormat="1" applyFont="1" applyFill="1" applyBorder="1" applyAlignment="1" applyProtection="1">
      <alignment horizontal="right" vertical="center"/>
    </xf>
    <xf numFmtId="0" fontId="18" fillId="0" borderId="1" xfId="53" applyNumberFormat="1" applyFont="1" applyFill="1" applyBorder="1" applyAlignment="1" applyProtection="1">
      <alignment vertical="center"/>
    </xf>
    <xf numFmtId="0" fontId="2" fillId="0" borderId="1" xfId="53" applyFont="1" applyFill="1" applyBorder="1"/>
    <xf numFmtId="178" fontId="3" fillId="0" borderId="7" xfId="53" applyNumberFormat="1" applyFont="1" applyFill="1" applyBorder="1" applyAlignment="1" applyProtection="1">
      <alignment horizontal="right" vertical="center"/>
    </xf>
    <xf numFmtId="0" fontId="3" fillId="0" borderId="7" xfId="53" applyNumberFormat="1" applyFont="1" applyFill="1" applyBorder="1" applyAlignment="1" applyProtection="1">
      <alignment horizontal="right"/>
    </xf>
    <xf numFmtId="0" fontId="17" fillId="0" borderId="6" xfId="53" applyNumberFormat="1" applyFont="1" applyFill="1" applyBorder="1" applyAlignment="1" applyProtection="1">
      <alignment horizontal="center" vertical="center"/>
    </xf>
    <xf numFmtId="177" fontId="17" fillId="0" borderId="26" xfId="53" applyNumberFormat="1" applyFont="1" applyFill="1" applyBorder="1" applyAlignment="1" applyProtection="1">
      <alignment horizontal="right" vertical="center"/>
    </xf>
    <xf numFmtId="0" fontId="12" fillId="0" borderId="1" xfId="0" applyFont="1" applyBorder="1" applyAlignment="1" quotePrefix="1">
      <alignment horizontal="center" vertical="center" readingOrder="1"/>
    </xf>
  </cellXfs>
  <cellStyles count="5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5" xfId="53"/>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workbookViewId="0">
      <selection activeCell="D19" sqref="D19"/>
    </sheetView>
  </sheetViews>
  <sheetFormatPr defaultColWidth="8" defaultRowHeight="14.25" customHeight="1" outlineLevelCol="3"/>
  <cols>
    <col min="1" max="1" width="35.75" style="2" customWidth="1"/>
    <col min="2" max="2" width="19.625" style="2" customWidth="1"/>
    <col min="3" max="3" width="39.875" style="2" customWidth="1"/>
    <col min="4" max="4" width="19.625" style="2" customWidth="1"/>
    <col min="5" max="16384" width="8" style="2"/>
  </cols>
  <sheetData>
    <row r="1" ht="13.5" spans="1:3">
      <c r="A1" s="3"/>
      <c r="B1" s="3"/>
      <c r="C1" s="3"/>
    </row>
    <row r="2" ht="27.75" customHeight="1" spans="1:4">
      <c r="A2" s="4" t="s">
        <v>0</v>
      </c>
      <c r="B2" s="4"/>
      <c r="C2" s="4"/>
      <c r="D2" s="4"/>
    </row>
    <row r="3" s="2" customFormat="1" ht="23.25" customHeight="1" spans="1:4">
      <c r="A3" s="34" t="s">
        <v>1</v>
      </c>
      <c r="B3" s="170"/>
      <c r="C3" s="170"/>
      <c r="D3" s="27" t="s">
        <v>2</v>
      </c>
    </row>
    <row r="4" s="2" customFormat="1" ht="19.5" customHeight="1" spans="1:4">
      <c r="A4" s="171" t="s">
        <v>3</v>
      </c>
      <c r="B4" s="171"/>
      <c r="C4" s="171" t="s">
        <v>4</v>
      </c>
      <c r="D4" s="171"/>
    </row>
    <row r="5" s="2" customFormat="1" ht="19.5" customHeight="1" spans="1:4">
      <c r="A5" s="171" t="s">
        <v>5</v>
      </c>
      <c r="B5" s="171" t="s">
        <v>6</v>
      </c>
      <c r="C5" s="171" t="s">
        <v>7</v>
      </c>
      <c r="D5" s="171" t="s">
        <v>6</v>
      </c>
    </row>
    <row r="6" s="2" customFormat="1" ht="19.5" customHeight="1" spans="1:4">
      <c r="A6" s="171"/>
      <c r="B6" s="171"/>
      <c r="C6" s="171"/>
      <c r="D6" s="171"/>
    </row>
    <row r="7" s="2" customFormat="1" ht="17.25" customHeight="1" spans="1:4">
      <c r="A7" s="184" t="s">
        <v>8</v>
      </c>
      <c r="B7" s="176">
        <v>655.56</v>
      </c>
      <c r="C7" s="177" t="s">
        <v>9</v>
      </c>
      <c r="D7" s="176">
        <v>591.26</v>
      </c>
    </row>
    <row r="8" s="2" customFormat="1" ht="17.25" customHeight="1" spans="1:4">
      <c r="A8" s="173" t="s">
        <v>10</v>
      </c>
      <c r="B8" s="176"/>
      <c r="C8" s="177" t="s">
        <v>11</v>
      </c>
      <c r="D8" s="176"/>
    </row>
    <row r="9" s="2" customFormat="1" ht="17.25" customHeight="1" spans="1:4">
      <c r="A9" s="173" t="s">
        <v>12</v>
      </c>
      <c r="B9" s="176"/>
      <c r="C9" s="177" t="s">
        <v>13</v>
      </c>
      <c r="D9" s="176"/>
    </row>
    <row r="10" s="2" customFormat="1" ht="17.25" customHeight="1" spans="1:4">
      <c r="A10" s="173" t="s">
        <v>14</v>
      </c>
      <c r="B10" s="176"/>
      <c r="C10" s="177" t="s">
        <v>15</v>
      </c>
      <c r="D10" s="176"/>
    </row>
    <row r="11" s="2" customFormat="1" ht="17.25" customHeight="1" spans="1:4">
      <c r="A11" s="173" t="s">
        <v>16</v>
      </c>
      <c r="B11" s="176"/>
      <c r="C11" s="177" t="s">
        <v>17</v>
      </c>
      <c r="D11" s="176"/>
    </row>
    <row r="12" s="2" customFormat="1" ht="17.25" customHeight="1" spans="1:4">
      <c r="A12" s="173" t="s">
        <v>18</v>
      </c>
      <c r="B12" s="176"/>
      <c r="C12" s="177" t="s">
        <v>19</v>
      </c>
      <c r="D12" s="176"/>
    </row>
    <row r="13" s="2" customFormat="1" ht="17.25" customHeight="1" spans="1:4">
      <c r="A13" s="173" t="s">
        <v>20</v>
      </c>
      <c r="B13" s="176"/>
      <c r="C13" s="177" t="s">
        <v>21</v>
      </c>
      <c r="D13" s="176"/>
    </row>
    <row r="14" s="2" customFormat="1" ht="17.25" customHeight="1" spans="1:4">
      <c r="A14" s="185"/>
      <c r="B14" s="176"/>
      <c r="C14" s="177" t="s">
        <v>22</v>
      </c>
      <c r="D14" s="176">
        <v>42.47</v>
      </c>
    </row>
    <row r="15" s="2" customFormat="1" ht="17.25" customHeight="1" spans="1:4">
      <c r="A15" s="185"/>
      <c r="B15" s="176"/>
      <c r="C15" s="177" t="s">
        <v>23</v>
      </c>
      <c r="D15" s="176"/>
    </row>
    <row r="16" s="2" customFormat="1" ht="17.25" customHeight="1" spans="1:4">
      <c r="A16" s="185"/>
      <c r="B16" s="176"/>
      <c r="C16" s="177" t="s">
        <v>24</v>
      </c>
      <c r="D16" s="176"/>
    </row>
    <row r="17" s="2" customFormat="1" ht="17.25" customHeight="1" spans="1:4">
      <c r="A17" s="185"/>
      <c r="B17" s="186"/>
      <c r="C17" s="177" t="s">
        <v>25</v>
      </c>
      <c r="D17" s="176"/>
    </row>
    <row r="18" s="2" customFormat="1" ht="17.25" customHeight="1" spans="1:4">
      <c r="A18" s="185"/>
      <c r="B18" s="187"/>
      <c r="C18" s="177" t="s">
        <v>26</v>
      </c>
      <c r="D18" s="176"/>
    </row>
    <row r="19" s="2" customFormat="1" ht="17.25" customHeight="1" spans="1:4">
      <c r="A19" s="185"/>
      <c r="B19" s="187"/>
      <c r="C19" s="177" t="s">
        <v>27</v>
      </c>
      <c r="D19" s="176"/>
    </row>
    <row r="20" s="2" customFormat="1" ht="17.25" customHeight="1" spans="1:4">
      <c r="A20" s="185"/>
      <c r="B20" s="187"/>
      <c r="C20" s="173" t="s">
        <v>28</v>
      </c>
      <c r="D20" s="176"/>
    </row>
    <row r="21" s="2" customFormat="1" ht="17.25" customHeight="1" spans="1:4">
      <c r="A21" s="175"/>
      <c r="B21" s="187"/>
      <c r="C21" s="173" t="s">
        <v>29</v>
      </c>
      <c r="D21" s="176"/>
    </row>
    <row r="22" s="2" customFormat="1" ht="17.25" customHeight="1" spans="1:4">
      <c r="A22" s="177"/>
      <c r="B22" s="187"/>
      <c r="C22" s="173" t="s">
        <v>30</v>
      </c>
      <c r="D22" s="176"/>
    </row>
    <row r="23" s="2" customFormat="1" ht="17.25" customHeight="1" spans="1:4">
      <c r="A23" s="177"/>
      <c r="B23" s="187"/>
      <c r="C23" s="173" t="s">
        <v>31</v>
      </c>
      <c r="D23" s="176"/>
    </row>
    <row r="24" s="2" customFormat="1" ht="17.25" customHeight="1" spans="1:4">
      <c r="A24" s="177"/>
      <c r="B24" s="187"/>
      <c r="C24" s="173" t="s">
        <v>32</v>
      </c>
      <c r="D24" s="176"/>
    </row>
    <row r="25" s="2" customFormat="1" ht="17.25" customHeight="1" spans="1:4">
      <c r="A25" s="177"/>
      <c r="B25" s="187"/>
      <c r="C25" s="173" t="s">
        <v>33</v>
      </c>
      <c r="D25" s="176">
        <v>21.83</v>
      </c>
    </row>
    <row r="26" s="2" customFormat="1" ht="17.25" customHeight="1" spans="1:4">
      <c r="A26" s="177"/>
      <c r="B26" s="187"/>
      <c r="C26" s="173" t="s">
        <v>34</v>
      </c>
      <c r="D26" s="176"/>
    </row>
    <row r="27" s="2" customFormat="1" ht="17.25" customHeight="1" spans="1:4">
      <c r="A27" s="177"/>
      <c r="B27" s="187"/>
      <c r="C27" s="173" t="s">
        <v>35</v>
      </c>
      <c r="D27" s="176"/>
    </row>
    <row r="28" s="2" customFormat="1" ht="17.25" customHeight="1" spans="1:4">
      <c r="A28" s="177"/>
      <c r="B28" s="187"/>
      <c r="C28" s="173" t="s">
        <v>36</v>
      </c>
      <c r="D28" s="176"/>
    </row>
    <row r="29" s="2" customFormat="1" ht="17.25" customHeight="1" spans="1:4">
      <c r="A29" s="188" t="s">
        <v>37</v>
      </c>
      <c r="B29" s="189">
        <f>SUM(B7:B28)</f>
        <v>655.56</v>
      </c>
      <c r="C29" s="179" t="s">
        <v>38</v>
      </c>
      <c r="D29" s="180">
        <f>SUM(D7:D28)</f>
        <v>655.56</v>
      </c>
    </row>
    <row r="31" s="2" customFormat="1" ht="29.25" customHeight="1" spans="1:2">
      <c r="A31" s="21"/>
      <c r="B31" s="21"/>
    </row>
  </sheetData>
  <mergeCells count="8">
    <mergeCell ref="A2:D2"/>
    <mergeCell ref="A4:B4"/>
    <mergeCell ref="C4:D4"/>
    <mergeCell ref="A31:B31"/>
    <mergeCell ref="A5:A6"/>
    <mergeCell ref="B5:B6"/>
    <mergeCell ref="C5:C6"/>
    <mergeCell ref="D5:D6"/>
  </mergeCells>
  <printOptions horizontalCentered="1"/>
  <pageMargins left="0.259027777777778" right="0.188888888888889" top="0.196527777777778" bottom="0.196527777777778" header="0.196527777777778" footer="0.196527777777778"/>
  <pageSetup paperSize="9" orientation="landscape" blackAndWhit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8"/>
  <sheetViews>
    <sheetView workbookViewId="0">
      <selection activeCell="E6" sqref="E6"/>
    </sheetView>
  </sheetViews>
  <sheetFormatPr defaultColWidth="8" defaultRowHeight="12" outlineLevelCol="7"/>
  <cols>
    <col min="1" max="1" width="12.125" style="31" customWidth="1"/>
    <col min="2" max="2" width="45" style="31" customWidth="1"/>
    <col min="3" max="3" width="11.25" style="31" customWidth="1"/>
    <col min="4" max="4" width="13.4" style="31" customWidth="1"/>
    <col min="5" max="5" width="19.5333333333333" style="31" customWidth="1"/>
    <col min="6" max="6" width="22" style="31" customWidth="1"/>
    <col min="7" max="7" width="45.1916666666667" style="31" customWidth="1"/>
    <col min="8" max="8" width="33.6666666666667" style="31" customWidth="1"/>
    <col min="9" max="16384" width="8" style="31"/>
  </cols>
  <sheetData>
    <row r="1" customFormat="1" ht="13.5" spans="1:5">
      <c r="A1" s="32"/>
      <c r="B1" s="33"/>
      <c r="C1" s="33"/>
      <c r="D1" s="33"/>
      <c r="E1" s="33"/>
    </row>
    <row r="2" ht="24" customHeight="1" spans="1:8">
      <c r="A2" s="4" t="s">
        <v>401</v>
      </c>
      <c r="B2" s="4"/>
      <c r="C2" s="4"/>
      <c r="D2" s="4"/>
      <c r="E2" s="4"/>
      <c r="F2" s="4"/>
      <c r="G2" s="4"/>
      <c r="H2" s="4"/>
    </row>
    <row r="3" s="31" customFormat="1" ht="24.75" customHeight="1" spans="1:1">
      <c r="A3" s="34" t="s">
        <v>1</v>
      </c>
    </row>
    <row r="4" s="38" customFormat="1" ht="27" customHeight="1" spans="1:8">
      <c r="A4" s="39" t="s">
        <v>402</v>
      </c>
      <c r="B4" s="39" t="s">
        <v>403</v>
      </c>
      <c r="C4" s="39" t="s">
        <v>404</v>
      </c>
      <c r="D4" s="39" t="s">
        <v>405</v>
      </c>
      <c r="E4" s="39" t="s">
        <v>406</v>
      </c>
      <c r="F4" s="39" t="s">
        <v>407</v>
      </c>
      <c r="G4" s="39" t="s">
        <v>408</v>
      </c>
      <c r="H4" s="39" t="s">
        <v>409</v>
      </c>
    </row>
    <row r="5" s="38" customFormat="1" ht="27" customHeight="1" spans="1:8">
      <c r="A5" s="39">
        <v>1</v>
      </c>
      <c r="B5" s="39">
        <v>2</v>
      </c>
      <c r="C5" s="39">
        <v>3</v>
      </c>
      <c r="D5" s="39">
        <v>4</v>
      </c>
      <c r="E5" s="39">
        <v>5</v>
      </c>
      <c r="F5" s="39">
        <v>6</v>
      </c>
      <c r="G5" s="39">
        <v>7</v>
      </c>
      <c r="H5" s="39">
        <v>8</v>
      </c>
    </row>
    <row r="6" s="38" customFormat="1" ht="28.5" customHeight="1" spans="1:8">
      <c r="A6" s="40" t="s">
        <v>148</v>
      </c>
      <c r="B6" s="41"/>
      <c r="C6" s="42"/>
      <c r="D6" s="42"/>
      <c r="E6" s="39"/>
      <c r="F6" s="39"/>
      <c r="G6" s="39"/>
      <c r="H6" s="39"/>
    </row>
    <row r="7" s="38" customFormat="1" ht="34" customHeight="1" spans="1:8">
      <c r="A7" s="43" t="s">
        <v>410</v>
      </c>
      <c r="B7" s="43" t="s">
        <v>411</v>
      </c>
      <c r="C7" s="44" t="s">
        <v>412</v>
      </c>
      <c r="D7" s="44" t="s">
        <v>413</v>
      </c>
      <c r="E7" s="44" t="s">
        <v>414</v>
      </c>
      <c r="F7" s="44" t="s">
        <v>415</v>
      </c>
      <c r="G7" s="45" t="s">
        <v>416</v>
      </c>
      <c r="H7" s="44" t="s">
        <v>417</v>
      </c>
    </row>
    <row r="8" s="38" customFormat="1" ht="34" customHeight="1" spans="1:8">
      <c r="A8" s="46"/>
      <c r="B8" s="46"/>
      <c r="C8" s="44" t="s">
        <v>412</v>
      </c>
      <c r="D8" s="44" t="s">
        <v>418</v>
      </c>
      <c r="E8" s="44" t="s">
        <v>414</v>
      </c>
      <c r="F8" s="44" t="s">
        <v>419</v>
      </c>
      <c r="G8" s="45" t="s">
        <v>416</v>
      </c>
      <c r="H8" s="44" t="s">
        <v>417</v>
      </c>
    </row>
    <row r="9" s="38" customFormat="1" ht="34" customHeight="1" spans="1:8">
      <c r="A9" s="46"/>
      <c r="B9" s="46"/>
      <c r="C9" s="44" t="s">
        <v>412</v>
      </c>
      <c r="D9" s="44" t="s">
        <v>420</v>
      </c>
      <c r="E9" s="44" t="s">
        <v>421</v>
      </c>
      <c r="F9" s="44" t="s">
        <v>422</v>
      </c>
      <c r="G9" s="45" t="s">
        <v>416</v>
      </c>
      <c r="H9" s="44" t="s">
        <v>423</v>
      </c>
    </row>
    <row r="10" s="38" customFormat="1" ht="34" customHeight="1" spans="1:8">
      <c r="A10" s="46"/>
      <c r="B10" s="46"/>
      <c r="C10" s="44" t="s">
        <v>424</v>
      </c>
      <c r="D10" s="44" t="s">
        <v>425</v>
      </c>
      <c r="E10" s="44" t="s">
        <v>425</v>
      </c>
      <c r="F10" s="44" t="s">
        <v>426</v>
      </c>
      <c r="G10" s="45" t="s">
        <v>416</v>
      </c>
      <c r="H10" s="44" t="s">
        <v>427</v>
      </c>
    </row>
    <row r="11" s="38" customFormat="1" ht="35" customHeight="1" spans="1:8">
      <c r="A11" s="46"/>
      <c r="B11" s="46"/>
      <c r="C11" s="44" t="s">
        <v>424</v>
      </c>
      <c r="D11" s="44" t="s">
        <v>428</v>
      </c>
      <c r="E11" s="44" t="s">
        <v>429</v>
      </c>
      <c r="F11" s="44" t="s">
        <v>430</v>
      </c>
      <c r="G11" s="45" t="s">
        <v>416</v>
      </c>
      <c r="H11" s="44" t="s">
        <v>431</v>
      </c>
    </row>
    <row r="12" s="38" customFormat="1" ht="58.5" customHeight="1" spans="1:8">
      <c r="A12" s="46"/>
      <c r="B12" s="46"/>
      <c r="C12" s="44" t="s">
        <v>424</v>
      </c>
      <c r="D12" s="44" t="s">
        <v>432</v>
      </c>
      <c r="E12" s="44" t="s">
        <v>433</v>
      </c>
      <c r="F12" s="44" t="s">
        <v>434</v>
      </c>
      <c r="G12" s="45" t="s">
        <v>416</v>
      </c>
      <c r="H12" s="44" t="s">
        <v>435</v>
      </c>
    </row>
    <row r="13" s="38" customFormat="1" ht="33" customHeight="1" spans="1:8">
      <c r="A13" s="47"/>
      <c r="B13" s="47"/>
      <c r="C13" s="44" t="s">
        <v>436</v>
      </c>
      <c r="D13" s="44" t="s">
        <v>437</v>
      </c>
      <c r="E13" s="44" t="s">
        <v>438</v>
      </c>
      <c r="F13" s="44" t="s">
        <v>439</v>
      </c>
      <c r="G13" s="45" t="s">
        <v>416</v>
      </c>
      <c r="H13" s="44" t="s">
        <v>440</v>
      </c>
    </row>
    <row r="14" s="38" customFormat="1" ht="49.5" customHeight="1" spans="1:8">
      <c r="A14" s="43" t="s">
        <v>441</v>
      </c>
      <c r="B14" s="43" t="s">
        <v>442</v>
      </c>
      <c r="C14" s="42" t="s">
        <v>412</v>
      </c>
      <c r="D14" s="42" t="s">
        <v>413</v>
      </c>
      <c r="E14" s="42" t="s">
        <v>414</v>
      </c>
      <c r="F14" s="42" t="s">
        <v>415</v>
      </c>
      <c r="G14" s="42" t="s">
        <v>416</v>
      </c>
      <c r="H14" s="42" t="s">
        <v>443</v>
      </c>
    </row>
    <row r="15" s="38" customFormat="1" ht="49.5" customHeight="1" spans="1:8">
      <c r="A15" s="46"/>
      <c r="B15" s="46"/>
      <c r="C15" s="42" t="s">
        <v>412</v>
      </c>
      <c r="D15" s="42" t="s">
        <v>413</v>
      </c>
      <c r="E15" s="42" t="s">
        <v>444</v>
      </c>
      <c r="F15" s="42" t="s">
        <v>445</v>
      </c>
      <c r="G15" s="42" t="s">
        <v>416</v>
      </c>
      <c r="H15" s="42" t="s">
        <v>443</v>
      </c>
    </row>
    <row r="16" s="38" customFormat="1" ht="49.5" customHeight="1" spans="1:8">
      <c r="A16" s="46"/>
      <c r="B16" s="46"/>
      <c r="C16" s="42" t="s">
        <v>412</v>
      </c>
      <c r="D16" s="42" t="s">
        <v>413</v>
      </c>
      <c r="E16" s="42" t="s">
        <v>444</v>
      </c>
      <c r="F16" s="42" t="s">
        <v>446</v>
      </c>
      <c r="G16" s="42" t="s">
        <v>416</v>
      </c>
      <c r="H16" s="42" t="s">
        <v>443</v>
      </c>
    </row>
    <row r="17" s="38" customFormat="1" ht="49.5" customHeight="1" spans="1:8">
      <c r="A17" s="46"/>
      <c r="B17" s="46"/>
      <c r="C17" s="42" t="s">
        <v>412</v>
      </c>
      <c r="D17" s="42" t="s">
        <v>418</v>
      </c>
      <c r="E17" s="42" t="s">
        <v>414</v>
      </c>
      <c r="F17" s="42" t="s">
        <v>419</v>
      </c>
      <c r="G17" s="42" t="s">
        <v>416</v>
      </c>
      <c r="H17" s="42" t="s">
        <v>443</v>
      </c>
    </row>
    <row r="18" s="38" customFormat="1" ht="49.5" customHeight="1" spans="1:8">
      <c r="A18" s="47"/>
      <c r="B18" s="47"/>
      <c r="C18" s="42" t="s">
        <v>412</v>
      </c>
      <c r="D18" s="42" t="s">
        <v>420</v>
      </c>
      <c r="E18" s="42" t="s">
        <v>421</v>
      </c>
      <c r="F18" s="42" t="s">
        <v>422</v>
      </c>
      <c r="G18" s="42" t="s">
        <v>447</v>
      </c>
      <c r="H18" s="42" t="s">
        <v>448</v>
      </c>
    </row>
    <row r="19" s="38" customFormat="1" ht="38.25" customHeight="1" spans="1:8">
      <c r="A19" s="43" t="s">
        <v>449</v>
      </c>
      <c r="B19" s="43" t="s">
        <v>450</v>
      </c>
      <c r="C19" s="42" t="s">
        <v>412</v>
      </c>
      <c r="D19" s="42" t="s">
        <v>413</v>
      </c>
      <c r="E19" s="42" t="s">
        <v>451</v>
      </c>
      <c r="F19" s="42" t="s">
        <v>452</v>
      </c>
      <c r="G19" s="42" t="s">
        <v>416</v>
      </c>
      <c r="H19" s="42" t="s">
        <v>453</v>
      </c>
    </row>
    <row r="20" s="38" customFormat="1" ht="38.25" customHeight="1" spans="1:8">
      <c r="A20" s="46"/>
      <c r="B20" s="46"/>
      <c r="C20" s="42" t="s">
        <v>412</v>
      </c>
      <c r="D20" s="42" t="s">
        <v>413</v>
      </c>
      <c r="E20" s="42" t="s">
        <v>454</v>
      </c>
      <c r="F20" s="42" t="s">
        <v>455</v>
      </c>
      <c r="G20" s="42" t="s">
        <v>416</v>
      </c>
      <c r="H20" s="42" t="s">
        <v>456</v>
      </c>
    </row>
    <row r="21" s="38" customFormat="1" ht="38.25" customHeight="1" spans="1:8">
      <c r="A21" s="46"/>
      <c r="B21" s="46"/>
      <c r="C21" s="42" t="s">
        <v>412</v>
      </c>
      <c r="D21" s="42" t="s">
        <v>413</v>
      </c>
      <c r="E21" s="42" t="s">
        <v>457</v>
      </c>
      <c r="F21" s="42" t="s">
        <v>458</v>
      </c>
      <c r="G21" s="42" t="s">
        <v>416</v>
      </c>
      <c r="H21" s="42" t="s">
        <v>459</v>
      </c>
    </row>
    <row r="22" s="38" customFormat="1" ht="28.5" customHeight="1" spans="1:8">
      <c r="A22" s="46"/>
      <c r="B22" s="46"/>
      <c r="C22" s="42" t="s">
        <v>412</v>
      </c>
      <c r="D22" s="42" t="s">
        <v>413</v>
      </c>
      <c r="E22" s="42" t="s">
        <v>460</v>
      </c>
      <c r="F22" s="42" t="s">
        <v>461</v>
      </c>
      <c r="G22" s="42" t="s">
        <v>416</v>
      </c>
      <c r="H22" s="42" t="s">
        <v>462</v>
      </c>
    </row>
    <row r="23" s="38" customFormat="1" ht="28.5" customHeight="1" spans="1:8">
      <c r="A23" s="46"/>
      <c r="B23" s="46"/>
      <c r="C23" s="42" t="s">
        <v>412</v>
      </c>
      <c r="D23" s="42" t="s">
        <v>413</v>
      </c>
      <c r="E23" s="42" t="s">
        <v>463</v>
      </c>
      <c r="F23" s="42" t="s">
        <v>464</v>
      </c>
      <c r="G23" s="42" t="s">
        <v>416</v>
      </c>
      <c r="H23" s="42" t="s">
        <v>465</v>
      </c>
    </row>
    <row r="24" s="38" customFormat="1" ht="28.5" customHeight="1" spans="1:8">
      <c r="A24" s="46"/>
      <c r="B24" s="46"/>
      <c r="C24" s="42" t="s">
        <v>412</v>
      </c>
      <c r="D24" s="42" t="s">
        <v>418</v>
      </c>
      <c r="E24" s="42" t="s">
        <v>466</v>
      </c>
      <c r="F24" s="42" t="s">
        <v>467</v>
      </c>
      <c r="G24" s="42" t="s">
        <v>416</v>
      </c>
      <c r="H24" s="42" t="s">
        <v>468</v>
      </c>
    </row>
    <row r="25" s="38" customFormat="1" ht="28.5" customHeight="1" spans="1:8">
      <c r="A25" s="46"/>
      <c r="B25" s="46"/>
      <c r="C25" s="42" t="s">
        <v>412</v>
      </c>
      <c r="D25" s="42" t="s">
        <v>418</v>
      </c>
      <c r="E25" s="42" t="s">
        <v>469</v>
      </c>
      <c r="F25" s="42" t="s">
        <v>470</v>
      </c>
      <c r="G25" s="42" t="s">
        <v>416</v>
      </c>
      <c r="H25" s="42" t="s">
        <v>471</v>
      </c>
    </row>
    <row r="26" s="38" customFormat="1" ht="28.5" customHeight="1" spans="1:8">
      <c r="A26" s="46"/>
      <c r="B26" s="46"/>
      <c r="C26" s="42" t="s">
        <v>412</v>
      </c>
      <c r="D26" s="42" t="s">
        <v>418</v>
      </c>
      <c r="E26" s="42" t="s">
        <v>472</v>
      </c>
      <c r="F26" s="42" t="s">
        <v>473</v>
      </c>
      <c r="G26" s="42" t="s">
        <v>416</v>
      </c>
      <c r="H26" s="42" t="s">
        <v>471</v>
      </c>
    </row>
    <row r="27" s="38" customFormat="1" ht="28.5" customHeight="1" spans="1:8">
      <c r="A27" s="46"/>
      <c r="B27" s="46"/>
      <c r="C27" s="42" t="s">
        <v>412</v>
      </c>
      <c r="D27" s="42" t="s">
        <v>418</v>
      </c>
      <c r="E27" s="42" t="s">
        <v>474</v>
      </c>
      <c r="F27" s="42" t="s">
        <v>475</v>
      </c>
      <c r="G27" s="42" t="s">
        <v>416</v>
      </c>
      <c r="H27" s="42" t="s">
        <v>471</v>
      </c>
    </row>
    <row r="28" s="38" customFormat="1" ht="28.5" customHeight="1" spans="1:8">
      <c r="A28" s="46"/>
      <c r="B28" s="46"/>
      <c r="C28" s="42" t="s">
        <v>412</v>
      </c>
      <c r="D28" s="42" t="s">
        <v>418</v>
      </c>
      <c r="E28" s="42" t="s">
        <v>476</v>
      </c>
      <c r="F28" s="42" t="s">
        <v>477</v>
      </c>
      <c r="G28" s="42" t="s">
        <v>416</v>
      </c>
      <c r="H28" s="42" t="s">
        <v>478</v>
      </c>
    </row>
    <row r="29" s="38" customFormat="1" ht="28.5" customHeight="1" spans="1:8">
      <c r="A29" s="46"/>
      <c r="B29" s="46"/>
      <c r="C29" s="42" t="s">
        <v>412</v>
      </c>
      <c r="D29" s="42" t="s">
        <v>418</v>
      </c>
      <c r="E29" s="42" t="s">
        <v>479</v>
      </c>
      <c r="F29" s="42" t="s">
        <v>480</v>
      </c>
      <c r="G29" s="42" t="s">
        <v>416</v>
      </c>
      <c r="H29" s="42" t="s">
        <v>481</v>
      </c>
    </row>
    <row r="30" s="38" customFormat="1" ht="50.25" customHeight="1" spans="1:8">
      <c r="A30" s="46"/>
      <c r="B30" s="46"/>
      <c r="C30" s="42" t="s">
        <v>412</v>
      </c>
      <c r="D30" s="42" t="s">
        <v>420</v>
      </c>
      <c r="E30" s="42" t="s">
        <v>482</v>
      </c>
      <c r="F30" s="42" t="s">
        <v>483</v>
      </c>
      <c r="G30" s="42" t="s">
        <v>416</v>
      </c>
      <c r="H30" s="42" t="s">
        <v>484</v>
      </c>
    </row>
    <row r="31" s="38" customFormat="1" ht="28.5" customHeight="1" spans="1:8">
      <c r="A31" s="46"/>
      <c r="B31" s="46"/>
      <c r="C31" s="42" t="s">
        <v>412</v>
      </c>
      <c r="D31" s="42" t="s">
        <v>420</v>
      </c>
      <c r="E31" s="42" t="s">
        <v>485</v>
      </c>
      <c r="F31" s="42" t="s">
        <v>486</v>
      </c>
      <c r="G31" s="42" t="s">
        <v>416</v>
      </c>
      <c r="H31" s="42" t="s">
        <v>487</v>
      </c>
    </row>
    <row r="32" s="38" customFormat="1" ht="28.5" customHeight="1" spans="1:8">
      <c r="A32" s="46"/>
      <c r="B32" s="46"/>
      <c r="C32" s="42" t="s">
        <v>424</v>
      </c>
      <c r="D32" s="42" t="s">
        <v>425</v>
      </c>
      <c r="E32" s="42" t="s">
        <v>488</v>
      </c>
      <c r="F32" s="42">
        <v>0.3</v>
      </c>
      <c r="G32" s="42" t="s">
        <v>416</v>
      </c>
      <c r="H32" s="42" t="s">
        <v>489</v>
      </c>
    </row>
    <row r="33" s="38" customFormat="1" ht="28.5" customHeight="1" spans="1:8">
      <c r="A33" s="46"/>
      <c r="B33" s="46"/>
      <c r="C33" s="42" t="s">
        <v>424</v>
      </c>
      <c r="D33" s="42" t="s">
        <v>425</v>
      </c>
      <c r="E33" s="42" t="s">
        <v>490</v>
      </c>
      <c r="F33" s="42">
        <v>1</v>
      </c>
      <c r="G33" s="42" t="s">
        <v>416</v>
      </c>
      <c r="H33" s="42" t="s">
        <v>489</v>
      </c>
    </row>
    <row r="34" s="38" customFormat="1" ht="28.5" customHeight="1" spans="1:8">
      <c r="A34" s="46"/>
      <c r="B34" s="46"/>
      <c r="C34" s="42" t="s">
        <v>424</v>
      </c>
      <c r="D34" s="42" t="s">
        <v>425</v>
      </c>
      <c r="E34" s="42" t="s">
        <v>491</v>
      </c>
      <c r="F34" s="42" t="s">
        <v>492</v>
      </c>
      <c r="G34" s="42" t="s">
        <v>416</v>
      </c>
      <c r="H34" s="42" t="s">
        <v>493</v>
      </c>
    </row>
    <row r="35" s="38" customFormat="1" ht="28.5" customHeight="1" spans="1:8">
      <c r="A35" s="47"/>
      <c r="B35" s="47"/>
      <c r="C35" s="42" t="s">
        <v>436</v>
      </c>
      <c r="D35" s="42" t="s">
        <v>437</v>
      </c>
      <c r="E35" s="42" t="s">
        <v>494</v>
      </c>
      <c r="F35" s="42" t="s">
        <v>495</v>
      </c>
      <c r="G35" s="42" t="s">
        <v>416</v>
      </c>
      <c r="H35" s="42" t="s">
        <v>496</v>
      </c>
    </row>
    <row r="36" s="38" customFormat="1" ht="28.5" customHeight="1" spans="1:8">
      <c r="A36" s="43" t="s">
        <v>497</v>
      </c>
      <c r="B36" s="43" t="s">
        <v>498</v>
      </c>
      <c r="C36" s="42" t="s">
        <v>412</v>
      </c>
      <c r="D36" s="42" t="s">
        <v>413</v>
      </c>
      <c r="E36" s="42" t="s">
        <v>499</v>
      </c>
      <c r="F36" s="42" t="s">
        <v>500</v>
      </c>
      <c r="G36" s="42" t="s">
        <v>416</v>
      </c>
      <c r="H36" s="42" t="s">
        <v>501</v>
      </c>
    </row>
    <row r="37" s="38" customFormat="1" ht="28.5" customHeight="1" spans="1:8">
      <c r="A37" s="46"/>
      <c r="B37" s="46"/>
      <c r="C37" s="42" t="s">
        <v>412</v>
      </c>
      <c r="D37" s="42" t="s">
        <v>413</v>
      </c>
      <c r="E37" s="42" t="s">
        <v>502</v>
      </c>
      <c r="F37" s="42" t="s">
        <v>503</v>
      </c>
      <c r="G37" s="42" t="s">
        <v>416</v>
      </c>
      <c r="H37" s="42" t="s">
        <v>504</v>
      </c>
    </row>
    <row r="38" s="38" customFormat="1" ht="28.5" customHeight="1" spans="1:8">
      <c r="A38" s="46"/>
      <c r="B38" s="46"/>
      <c r="C38" s="42" t="s">
        <v>412</v>
      </c>
      <c r="D38" s="42" t="s">
        <v>413</v>
      </c>
      <c r="E38" s="42" t="s">
        <v>505</v>
      </c>
      <c r="F38" s="42" t="s">
        <v>506</v>
      </c>
      <c r="G38" s="42" t="s">
        <v>416</v>
      </c>
      <c r="H38" s="42" t="s">
        <v>507</v>
      </c>
    </row>
    <row r="39" s="38" customFormat="1" ht="28.5" customHeight="1" spans="1:8">
      <c r="A39" s="46"/>
      <c r="B39" s="46"/>
      <c r="C39" s="42" t="s">
        <v>412</v>
      </c>
      <c r="D39" s="42" t="s">
        <v>413</v>
      </c>
      <c r="E39" s="42" t="s">
        <v>508</v>
      </c>
      <c r="F39" s="42" t="s">
        <v>509</v>
      </c>
      <c r="G39" s="42" t="s">
        <v>416</v>
      </c>
      <c r="H39" s="42" t="s">
        <v>510</v>
      </c>
    </row>
    <row r="40" s="38" customFormat="1" ht="28.5" customHeight="1" spans="1:8">
      <c r="A40" s="46"/>
      <c r="B40" s="46"/>
      <c r="C40" s="42" t="s">
        <v>412</v>
      </c>
      <c r="D40" s="42" t="s">
        <v>418</v>
      </c>
      <c r="E40" s="42" t="s">
        <v>511</v>
      </c>
      <c r="F40" s="48">
        <v>0.5</v>
      </c>
      <c r="G40" s="42" t="s">
        <v>416</v>
      </c>
      <c r="H40" s="42" t="s">
        <v>417</v>
      </c>
    </row>
    <row r="41" s="38" customFormat="1" ht="28.5" customHeight="1" spans="1:8">
      <c r="A41" s="46"/>
      <c r="B41" s="46"/>
      <c r="C41" s="42" t="s">
        <v>412</v>
      </c>
      <c r="D41" s="42" t="s">
        <v>418</v>
      </c>
      <c r="E41" s="42" t="s">
        <v>512</v>
      </c>
      <c r="F41" s="42" t="s">
        <v>513</v>
      </c>
      <c r="G41" s="42" t="s">
        <v>416</v>
      </c>
      <c r="H41" s="42" t="s">
        <v>417</v>
      </c>
    </row>
    <row r="42" s="38" customFormat="1" ht="28.5" customHeight="1" spans="1:8">
      <c r="A42" s="47"/>
      <c r="B42" s="47"/>
      <c r="C42" s="42" t="s">
        <v>424</v>
      </c>
      <c r="D42" s="42" t="s">
        <v>425</v>
      </c>
      <c r="E42" s="42" t="s">
        <v>514</v>
      </c>
      <c r="F42" s="42" t="s">
        <v>515</v>
      </c>
      <c r="G42" s="42" t="s">
        <v>416</v>
      </c>
      <c r="H42" s="42" t="s">
        <v>417</v>
      </c>
    </row>
    <row r="43" s="38" customFormat="1" ht="28.5" customHeight="1" spans="1:8">
      <c r="A43" s="43" t="s">
        <v>516</v>
      </c>
      <c r="B43" s="43" t="s">
        <v>517</v>
      </c>
      <c r="C43" s="48" t="s">
        <v>412</v>
      </c>
      <c r="D43" s="48" t="s">
        <v>413</v>
      </c>
      <c r="E43" s="48" t="s">
        <v>518</v>
      </c>
      <c r="F43" s="48" t="s">
        <v>519</v>
      </c>
      <c r="G43" s="48" t="s">
        <v>416</v>
      </c>
      <c r="H43" s="48" t="s">
        <v>443</v>
      </c>
    </row>
    <row r="44" s="38" customFormat="1" ht="28.5" customHeight="1" spans="1:8">
      <c r="A44" s="46"/>
      <c r="B44" s="46"/>
      <c r="C44" s="48" t="s">
        <v>412</v>
      </c>
      <c r="D44" s="48" t="s">
        <v>413</v>
      </c>
      <c r="E44" s="48" t="s">
        <v>520</v>
      </c>
      <c r="F44" s="48" t="s">
        <v>521</v>
      </c>
      <c r="G44" s="48" t="s">
        <v>416</v>
      </c>
      <c r="H44" s="48" t="s">
        <v>443</v>
      </c>
    </row>
    <row r="45" s="38" customFormat="1" ht="28.5" customHeight="1" spans="1:8">
      <c r="A45" s="46"/>
      <c r="B45" s="46"/>
      <c r="C45" s="48" t="s">
        <v>412</v>
      </c>
      <c r="D45" s="48" t="s">
        <v>413</v>
      </c>
      <c r="E45" s="48" t="s">
        <v>522</v>
      </c>
      <c r="F45" s="48" t="s">
        <v>523</v>
      </c>
      <c r="G45" s="48" t="s">
        <v>416</v>
      </c>
      <c r="H45" s="48" t="s">
        <v>443</v>
      </c>
    </row>
    <row r="46" s="38" customFormat="1" ht="28.5" customHeight="1" spans="1:8">
      <c r="A46" s="46"/>
      <c r="B46" s="46"/>
      <c r="C46" s="48" t="s">
        <v>412</v>
      </c>
      <c r="D46" s="48" t="s">
        <v>413</v>
      </c>
      <c r="E46" s="48" t="s">
        <v>524</v>
      </c>
      <c r="F46" s="48" t="s">
        <v>525</v>
      </c>
      <c r="G46" s="48" t="s">
        <v>416</v>
      </c>
      <c r="H46" s="48" t="s">
        <v>443</v>
      </c>
    </row>
    <row r="47" s="38" customFormat="1" ht="28.5" customHeight="1" spans="1:8">
      <c r="A47" s="46"/>
      <c r="B47" s="46"/>
      <c r="C47" s="48" t="s">
        <v>412</v>
      </c>
      <c r="D47" s="48" t="s">
        <v>413</v>
      </c>
      <c r="E47" s="48" t="s">
        <v>526</v>
      </c>
      <c r="F47" s="48" t="s">
        <v>519</v>
      </c>
      <c r="G47" s="48" t="s">
        <v>416</v>
      </c>
      <c r="H47" s="48" t="s">
        <v>443</v>
      </c>
    </row>
    <row r="48" s="38" customFormat="1" ht="28.5" customHeight="1" spans="1:8">
      <c r="A48" s="46"/>
      <c r="B48" s="46"/>
      <c r="C48" s="48" t="s">
        <v>424</v>
      </c>
      <c r="D48" s="48" t="s">
        <v>527</v>
      </c>
      <c r="E48" s="48" t="s">
        <v>528</v>
      </c>
      <c r="F48" s="48" t="s">
        <v>529</v>
      </c>
      <c r="G48" s="48" t="s">
        <v>416</v>
      </c>
      <c r="H48" s="48" t="s">
        <v>443</v>
      </c>
    </row>
    <row r="49" s="38" customFormat="1" ht="28.5" customHeight="1" spans="1:8">
      <c r="A49" s="46"/>
      <c r="B49" s="46"/>
      <c r="C49" s="48" t="s">
        <v>424</v>
      </c>
      <c r="D49" s="48" t="s">
        <v>425</v>
      </c>
      <c r="E49" s="48" t="s">
        <v>530</v>
      </c>
      <c r="F49" s="48" t="s">
        <v>531</v>
      </c>
      <c r="G49" s="48" t="s">
        <v>416</v>
      </c>
      <c r="H49" s="48" t="s">
        <v>443</v>
      </c>
    </row>
    <row r="50" s="38" customFormat="1" ht="28.5" customHeight="1" spans="1:8">
      <c r="A50" s="46"/>
      <c r="B50" s="46"/>
      <c r="C50" s="48" t="s">
        <v>424</v>
      </c>
      <c r="D50" s="48" t="s">
        <v>425</v>
      </c>
      <c r="E50" s="48" t="s">
        <v>532</v>
      </c>
      <c r="F50" s="48">
        <v>0.9</v>
      </c>
      <c r="G50" s="48" t="s">
        <v>416</v>
      </c>
      <c r="H50" s="48" t="s">
        <v>443</v>
      </c>
    </row>
    <row r="51" s="38" customFormat="1" ht="28.5" customHeight="1" spans="1:8">
      <c r="A51" s="46"/>
      <c r="B51" s="46"/>
      <c r="C51" s="48" t="s">
        <v>424</v>
      </c>
      <c r="D51" s="48" t="s">
        <v>425</v>
      </c>
      <c r="E51" s="48" t="s">
        <v>533</v>
      </c>
      <c r="F51" s="48" t="s">
        <v>534</v>
      </c>
      <c r="G51" s="48" t="s">
        <v>416</v>
      </c>
      <c r="H51" s="48" t="s">
        <v>443</v>
      </c>
    </row>
    <row r="52" s="38" customFormat="1" ht="28.5" customHeight="1" spans="1:8">
      <c r="A52" s="47"/>
      <c r="B52" s="47"/>
      <c r="C52" s="48" t="s">
        <v>424</v>
      </c>
      <c r="D52" s="48" t="s">
        <v>425</v>
      </c>
      <c r="E52" s="48" t="s">
        <v>535</v>
      </c>
      <c r="F52" s="48" t="s">
        <v>536</v>
      </c>
      <c r="G52" s="48" t="s">
        <v>416</v>
      </c>
      <c r="H52" s="48" t="s">
        <v>443</v>
      </c>
    </row>
    <row r="53" s="31" customFormat="1" ht="36" customHeight="1" spans="1:8">
      <c r="A53" s="49" t="s">
        <v>537</v>
      </c>
      <c r="B53" s="49" t="s">
        <v>538</v>
      </c>
      <c r="C53" s="50" t="s">
        <v>412</v>
      </c>
      <c r="D53" s="50" t="s">
        <v>413</v>
      </c>
      <c r="E53" s="50" t="s">
        <v>539</v>
      </c>
      <c r="F53" s="50" t="s">
        <v>540</v>
      </c>
      <c r="G53" s="50" t="s">
        <v>541</v>
      </c>
      <c r="H53" s="48" t="s">
        <v>443</v>
      </c>
    </row>
    <row r="54" s="31" customFormat="1" ht="36" customHeight="1" spans="1:8">
      <c r="A54" s="51"/>
      <c r="B54" s="51"/>
      <c r="C54" s="50" t="s">
        <v>412</v>
      </c>
      <c r="D54" s="50" t="s">
        <v>413</v>
      </c>
      <c r="E54" s="50" t="s">
        <v>542</v>
      </c>
      <c r="F54" s="50" t="s">
        <v>543</v>
      </c>
      <c r="G54" s="50" t="s">
        <v>544</v>
      </c>
      <c r="H54" s="48" t="s">
        <v>443</v>
      </c>
    </row>
    <row r="55" s="31" customFormat="1" ht="36" customHeight="1" spans="1:8">
      <c r="A55" s="52"/>
      <c r="B55" s="52"/>
      <c r="C55" s="50" t="s">
        <v>412</v>
      </c>
      <c r="D55" s="50" t="s">
        <v>413</v>
      </c>
      <c r="E55" s="50" t="s">
        <v>545</v>
      </c>
      <c r="F55" s="50" t="s">
        <v>546</v>
      </c>
      <c r="G55" s="50" t="s">
        <v>541</v>
      </c>
      <c r="H55" s="48" t="s">
        <v>443</v>
      </c>
    </row>
    <row r="56" s="31" customFormat="1" ht="55" customHeight="1" spans="1:8">
      <c r="A56" s="49" t="s">
        <v>547</v>
      </c>
      <c r="B56" s="49" t="s">
        <v>548</v>
      </c>
      <c r="C56" s="36" t="s">
        <v>412</v>
      </c>
      <c r="D56" s="37" t="s">
        <v>418</v>
      </c>
      <c r="E56" s="50" t="s">
        <v>549</v>
      </c>
      <c r="F56" s="50" t="s">
        <v>550</v>
      </c>
      <c r="G56" s="50" t="s">
        <v>551</v>
      </c>
      <c r="H56" s="50" t="s">
        <v>552</v>
      </c>
    </row>
    <row r="57" s="31" customFormat="1" ht="55" customHeight="1" spans="1:8">
      <c r="A57" s="51"/>
      <c r="B57" s="51"/>
      <c r="C57" s="36" t="s">
        <v>412</v>
      </c>
      <c r="D57" s="37" t="s">
        <v>420</v>
      </c>
      <c r="E57" s="50" t="s">
        <v>553</v>
      </c>
      <c r="F57" s="50" t="s">
        <v>554</v>
      </c>
      <c r="G57" s="50" t="s">
        <v>551</v>
      </c>
      <c r="H57" s="50" t="s">
        <v>555</v>
      </c>
    </row>
    <row r="58" s="31" customFormat="1" ht="55" customHeight="1" spans="1:8">
      <c r="A58" s="52"/>
      <c r="B58" s="52"/>
      <c r="C58" s="36" t="s">
        <v>424</v>
      </c>
      <c r="D58" s="37" t="s">
        <v>425</v>
      </c>
      <c r="E58" s="50" t="s">
        <v>556</v>
      </c>
      <c r="F58" s="50" t="s">
        <v>557</v>
      </c>
      <c r="G58" s="50" t="s">
        <v>551</v>
      </c>
      <c r="H58" s="50" t="s">
        <v>423</v>
      </c>
    </row>
  </sheetData>
  <mergeCells count="16">
    <mergeCell ref="A2:H2"/>
    <mergeCell ref="A6:B6"/>
    <mergeCell ref="A7:A13"/>
    <mergeCell ref="A14:A18"/>
    <mergeCell ref="A19:A35"/>
    <mergeCell ref="A36:A42"/>
    <mergeCell ref="A43:A52"/>
    <mergeCell ref="A53:A55"/>
    <mergeCell ref="A56:A58"/>
    <mergeCell ref="B7:B13"/>
    <mergeCell ref="B14:B18"/>
    <mergeCell ref="B19:B35"/>
    <mergeCell ref="B36:B42"/>
    <mergeCell ref="B43:B52"/>
    <mergeCell ref="B53:B55"/>
    <mergeCell ref="B56:B58"/>
  </mergeCells>
  <printOptions horizontalCentered="1"/>
  <pageMargins left="0.0388888888888889" right="0.118055555555556" top="0.432638888888889" bottom="0.275" header="0.236111111111111" footer="0.118055555555556"/>
  <pageSetup paperSize="9" scale="7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1"/>
  <sheetViews>
    <sheetView workbookViewId="0">
      <selection activeCell="E22" sqref="E22"/>
    </sheetView>
  </sheetViews>
  <sheetFormatPr defaultColWidth="8" defaultRowHeight="12" outlineLevelCol="7"/>
  <cols>
    <col min="1" max="1" width="25.375" style="31"/>
    <col min="2" max="2" width="25.375" style="31" customWidth="1"/>
    <col min="3" max="5" width="20.625" style="31" customWidth="1"/>
    <col min="6" max="6" width="22" style="31" customWidth="1"/>
    <col min="7" max="7" width="16.5" style="31" customWidth="1"/>
    <col min="8" max="8" width="17.625" style="31" customWidth="1"/>
    <col min="9" max="16384" width="8" style="31"/>
  </cols>
  <sheetData>
    <row r="1" customFormat="1" ht="13.5" spans="1:5">
      <c r="A1" s="32"/>
      <c r="B1" s="33"/>
      <c r="C1" s="33"/>
      <c r="D1" s="33"/>
      <c r="E1" s="33"/>
    </row>
    <row r="2" ht="27" spans="1:8">
      <c r="A2" s="4" t="s">
        <v>558</v>
      </c>
      <c r="B2" s="4"/>
      <c r="C2" s="4"/>
      <c r="D2" s="4"/>
      <c r="E2" s="4"/>
      <c r="F2" s="4"/>
      <c r="G2" s="4"/>
      <c r="H2" s="4"/>
    </row>
    <row r="3" s="31" customFormat="1" ht="24.75" customHeight="1" spans="1:1">
      <c r="A3" s="34" t="s">
        <v>1</v>
      </c>
    </row>
    <row r="4" s="31" customFormat="1" ht="28.5" customHeight="1" spans="1:8">
      <c r="A4" s="35" t="s">
        <v>402</v>
      </c>
      <c r="B4" s="35" t="s">
        <v>403</v>
      </c>
      <c r="C4" s="35" t="s">
        <v>404</v>
      </c>
      <c r="D4" s="35" t="s">
        <v>405</v>
      </c>
      <c r="E4" s="35" t="s">
        <v>406</v>
      </c>
      <c r="F4" s="35" t="s">
        <v>407</v>
      </c>
      <c r="G4" s="35" t="s">
        <v>408</v>
      </c>
      <c r="H4" s="35" t="s">
        <v>409</v>
      </c>
    </row>
    <row r="5" s="31" customFormat="1" ht="28.5" customHeight="1" spans="1:8">
      <c r="A5" s="35">
        <v>1</v>
      </c>
      <c r="B5" s="35">
        <v>2</v>
      </c>
      <c r="C5" s="35">
        <v>3</v>
      </c>
      <c r="D5" s="35">
        <v>4</v>
      </c>
      <c r="E5" s="35">
        <v>5</v>
      </c>
      <c r="F5" s="35">
        <v>6</v>
      </c>
      <c r="G5" s="35">
        <v>7</v>
      </c>
      <c r="H5" s="35">
        <v>8</v>
      </c>
    </row>
    <row r="6" s="31" customFormat="1" ht="28.5" customHeight="1" spans="1:8">
      <c r="A6" s="36" t="s">
        <v>148</v>
      </c>
      <c r="B6" s="36"/>
      <c r="C6" s="36"/>
      <c r="D6" s="36"/>
      <c r="E6" s="35"/>
      <c r="F6" s="35"/>
      <c r="G6" s="35"/>
      <c r="H6" s="35"/>
    </row>
    <row r="7" s="31" customFormat="1" ht="28.5" customHeight="1" spans="1:8">
      <c r="A7" s="37" t="s">
        <v>559</v>
      </c>
      <c r="B7" s="37"/>
      <c r="C7" s="37"/>
      <c r="D7" s="37"/>
      <c r="E7" s="35"/>
      <c r="F7" s="35"/>
      <c r="G7" s="35"/>
      <c r="H7" s="35"/>
    </row>
    <row r="8" s="31" customFormat="1" ht="28.5" customHeight="1" spans="1:8">
      <c r="A8" s="37" t="s">
        <v>560</v>
      </c>
      <c r="B8" s="37"/>
      <c r="C8" s="37"/>
      <c r="D8" s="37"/>
      <c r="E8" s="35"/>
      <c r="F8" s="35"/>
      <c r="G8" s="35"/>
      <c r="H8" s="35"/>
    </row>
    <row r="9" s="31" customFormat="1" ht="28.5" customHeight="1" spans="1:8">
      <c r="A9" s="37"/>
      <c r="B9" s="37"/>
      <c r="C9" s="37"/>
      <c r="D9" s="37"/>
      <c r="E9" s="35"/>
      <c r="F9" s="35"/>
      <c r="G9" s="35"/>
      <c r="H9" s="35"/>
    </row>
    <row r="10" s="31" customFormat="1" ht="28.5" customHeight="1" spans="1:8">
      <c r="A10" s="37"/>
      <c r="B10" s="37"/>
      <c r="C10" s="37"/>
      <c r="D10" s="37"/>
      <c r="E10" s="35"/>
      <c r="F10" s="35"/>
      <c r="G10" s="35"/>
      <c r="H10" s="35"/>
    </row>
    <row r="11" s="31" customFormat="1" ht="28.5" customHeight="1" spans="1:8">
      <c r="A11" s="37"/>
      <c r="B11" s="37"/>
      <c r="C11" s="37"/>
      <c r="D11" s="37"/>
      <c r="E11" s="35"/>
      <c r="F11" s="35"/>
      <c r="G11" s="35"/>
      <c r="H11" s="35"/>
    </row>
  </sheetData>
  <mergeCells count="1">
    <mergeCell ref="A2:H2"/>
  </mergeCells>
  <pageMargins left="0.751388888888889" right="0.751388888888889" top="1" bottom="1" header="0.511805555555556" footer="0.511805555555556"/>
  <pageSetup paperSize="9" scale="7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0"/>
  <sheetViews>
    <sheetView workbookViewId="0">
      <selection activeCell="B13" sqref="B13"/>
    </sheetView>
  </sheetViews>
  <sheetFormatPr defaultColWidth="8" defaultRowHeight="12" outlineLevelCol="7"/>
  <cols>
    <col min="1" max="1" width="25.375" style="31"/>
    <col min="2" max="6" width="16.75" style="31" customWidth="1"/>
    <col min="7" max="7" width="16.5" style="31" customWidth="1"/>
    <col min="8" max="8" width="17.625" style="31" customWidth="1"/>
    <col min="9" max="16384" width="8" style="31"/>
  </cols>
  <sheetData>
    <row r="1" customFormat="1" ht="13.5" spans="1:5">
      <c r="A1" s="32"/>
      <c r="B1" s="33"/>
      <c r="C1" s="33"/>
      <c r="D1" s="33"/>
      <c r="E1" s="33"/>
    </row>
    <row r="2" ht="27" spans="1:8">
      <c r="A2" s="4" t="s">
        <v>561</v>
      </c>
      <c r="B2" s="4"/>
      <c r="C2" s="4"/>
      <c r="D2" s="4"/>
      <c r="E2" s="4"/>
      <c r="F2" s="4"/>
      <c r="G2" s="4"/>
      <c r="H2" s="4"/>
    </row>
    <row r="3" s="31" customFormat="1" ht="26.25" customHeight="1" spans="1:1">
      <c r="A3" s="34" t="s">
        <v>1</v>
      </c>
    </row>
    <row r="4" s="31" customFormat="1" ht="44.25" customHeight="1" spans="1:8">
      <c r="A4" s="35" t="s">
        <v>402</v>
      </c>
      <c r="B4" s="35" t="s">
        <v>403</v>
      </c>
      <c r="C4" s="35" t="s">
        <v>404</v>
      </c>
      <c r="D4" s="35" t="s">
        <v>405</v>
      </c>
      <c r="E4" s="35" t="s">
        <v>406</v>
      </c>
      <c r="F4" s="35" t="s">
        <v>407</v>
      </c>
      <c r="G4" s="35" t="s">
        <v>408</v>
      </c>
      <c r="H4" s="35" t="s">
        <v>409</v>
      </c>
    </row>
    <row r="5" s="31" customFormat="1" ht="21" customHeight="1" spans="1:8">
      <c r="A5" s="35">
        <v>1</v>
      </c>
      <c r="B5" s="35">
        <v>2</v>
      </c>
      <c r="C5" s="35">
        <v>3</v>
      </c>
      <c r="D5" s="35">
        <v>4</v>
      </c>
      <c r="E5" s="35">
        <v>5</v>
      </c>
      <c r="F5" s="35">
        <v>6</v>
      </c>
      <c r="G5" s="35">
        <v>7</v>
      </c>
      <c r="H5" s="35">
        <v>8</v>
      </c>
    </row>
    <row r="6" s="31" customFormat="1" ht="27" customHeight="1" spans="1:8">
      <c r="A6" s="36" t="s">
        <v>148</v>
      </c>
      <c r="B6" s="36"/>
      <c r="C6" s="36"/>
      <c r="D6" s="36"/>
      <c r="E6" s="35"/>
      <c r="F6" s="35"/>
      <c r="G6" s="35"/>
      <c r="H6" s="35"/>
    </row>
    <row r="7" s="31" customFormat="1" ht="27" customHeight="1" spans="1:8">
      <c r="A7" s="37" t="s">
        <v>562</v>
      </c>
      <c r="B7" s="37"/>
      <c r="C7" s="37"/>
      <c r="D7" s="37"/>
      <c r="E7" s="35"/>
      <c r="F7" s="35"/>
      <c r="G7" s="35"/>
      <c r="H7" s="35"/>
    </row>
    <row r="8" s="31" customFormat="1" ht="27" customHeight="1" spans="1:8">
      <c r="A8" s="37" t="s">
        <v>563</v>
      </c>
      <c r="B8" s="37"/>
      <c r="C8" s="37"/>
      <c r="D8" s="37"/>
      <c r="E8" s="35"/>
      <c r="F8" s="35"/>
      <c r="G8" s="35"/>
      <c r="H8" s="35"/>
    </row>
    <row r="9" s="31" customFormat="1" ht="27" customHeight="1" spans="1:8">
      <c r="A9" s="37"/>
      <c r="B9" s="37"/>
      <c r="C9" s="37"/>
      <c r="D9" s="37"/>
      <c r="E9" s="35"/>
      <c r="F9" s="35"/>
      <c r="G9" s="35"/>
      <c r="H9" s="35"/>
    </row>
    <row r="10" s="31" customFormat="1" ht="27" customHeight="1" spans="1:8">
      <c r="A10" s="37"/>
      <c r="B10" s="37"/>
      <c r="C10" s="37"/>
      <c r="D10" s="37"/>
      <c r="E10" s="35"/>
      <c r="F10" s="35"/>
      <c r="G10" s="35"/>
      <c r="H10" s="35"/>
    </row>
  </sheetData>
  <mergeCells count="1">
    <mergeCell ref="A2:H2"/>
  </mergeCells>
  <pageMargins left="0.751388888888889" right="0.751388888888889" top="1" bottom="1" header="0.511805555555556" footer="0.511805555555556"/>
  <pageSetup paperSize="9" scale="92"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V16"/>
  <sheetViews>
    <sheetView tabSelected="1" workbookViewId="0">
      <selection activeCell="W21" sqref="W21"/>
    </sheetView>
  </sheetViews>
  <sheetFormatPr defaultColWidth="8" defaultRowHeight="14.25" customHeight="1"/>
  <cols>
    <col min="1" max="1" width="10.125" style="2" customWidth="1"/>
    <col min="2" max="2" width="9" style="2"/>
    <col min="3" max="3" width="5.25" style="2" customWidth="1"/>
    <col min="4" max="4" width="5.875" style="2" customWidth="1"/>
    <col min="5" max="5" width="6.625" style="2" customWidth="1"/>
    <col min="6" max="6" width="9" style="2" customWidth="1"/>
    <col min="7" max="7" width="10.25" style="2" customWidth="1"/>
    <col min="8" max="11" width="6.5" style="2" customWidth="1"/>
    <col min="12" max="13" width="8.75" style="2" customWidth="1"/>
    <col min="14" max="15" width="10.625" style="2" customWidth="1"/>
    <col min="16" max="16" width="4.875" style="2" customWidth="1"/>
    <col min="17" max="17" width="7.625" style="2" customWidth="1"/>
    <col min="18" max="18" width="8.75" style="2" customWidth="1"/>
    <col min="19" max="19" width="6.625" style="2" customWidth="1"/>
    <col min="20" max="20" width="7.625" style="2" customWidth="1"/>
    <col min="21" max="22" width="6.625" style="2" customWidth="1"/>
    <col min="23" max="16384" width="8" style="2"/>
  </cols>
  <sheetData>
    <row r="1" ht="13.5" customHeight="1" spans="1:22">
      <c r="A1" s="3"/>
      <c r="B1" s="3"/>
      <c r="C1" s="3"/>
      <c r="D1" s="3"/>
      <c r="E1" s="3"/>
      <c r="F1" s="3"/>
      <c r="G1" s="3"/>
      <c r="H1" s="3"/>
      <c r="I1" s="3"/>
      <c r="J1" s="3"/>
      <c r="K1" s="3"/>
      <c r="L1" s="3"/>
      <c r="M1" s="3"/>
      <c r="N1" s="3"/>
      <c r="O1" s="3"/>
      <c r="P1" s="3"/>
      <c r="Q1" s="3"/>
      <c r="R1" s="3"/>
      <c r="V1" s="26"/>
    </row>
    <row r="2" ht="27.75" customHeight="1" spans="1:22">
      <c r="A2" s="4" t="s">
        <v>564</v>
      </c>
      <c r="B2" s="4"/>
      <c r="C2" s="4"/>
      <c r="D2" s="4"/>
      <c r="E2" s="4"/>
      <c r="F2" s="4"/>
      <c r="G2" s="4"/>
      <c r="H2" s="4"/>
      <c r="I2" s="4"/>
      <c r="J2" s="4"/>
      <c r="K2" s="4"/>
      <c r="L2" s="4"/>
      <c r="M2" s="4"/>
      <c r="N2" s="4"/>
      <c r="O2" s="4"/>
      <c r="P2" s="4"/>
      <c r="Q2" s="4"/>
      <c r="R2" s="4"/>
      <c r="S2" s="4"/>
      <c r="T2" s="4"/>
      <c r="U2" s="4"/>
      <c r="V2" s="4"/>
    </row>
    <row r="3" ht="26.25" customHeight="1" spans="1:22">
      <c r="A3" s="5" t="s">
        <v>1</v>
      </c>
      <c r="B3" s="6"/>
      <c r="C3" s="6"/>
      <c r="D3" s="6"/>
      <c r="E3" s="6"/>
      <c r="F3" s="6"/>
      <c r="G3" s="6"/>
      <c r="H3" s="6"/>
      <c r="I3" s="6"/>
      <c r="J3" s="6"/>
      <c r="K3" s="6"/>
      <c r="L3" s="6"/>
      <c r="M3" s="6"/>
      <c r="N3" s="6"/>
      <c r="O3" s="6"/>
      <c r="P3" s="6"/>
      <c r="Q3" s="6"/>
      <c r="R3" s="6"/>
      <c r="V3" s="27" t="s">
        <v>40</v>
      </c>
    </row>
    <row r="4" s="1" customFormat="1" ht="15.75" customHeight="1" spans="1:22">
      <c r="A4" s="7" t="s">
        <v>565</v>
      </c>
      <c r="B4" s="8" t="s">
        <v>566</v>
      </c>
      <c r="C4" s="8" t="s">
        <v>567</v>
      </c>
      <c r="D4" s="8" t="s">
        <v>568</v>
      </c>
      <c r="E4" s="8" t="s">
        <v>569</v>
      </c>
      <c r="F4" s="8" t="s">
        <v>570</v>
      </c>
      <c r="G4" s="7" t="s">
        <v>571</v>
      </c>
      <c r="H4" s="9" t="s">
        <v>131</v>
      </c>
      <c r="I4" s="9"/>
      <c r="J4" s="9"/>
      <c r="K4" s="9"/>
      <c r="L4" s="9"/>
      <c r="M4" s="9"/>
      <c r="N4" s="9"/>
      <c r="O4" s="9"/>
      <c r="P4" s="9"/>
      <c r="Q4" s="9"/>
      <c r="R4" s="9"/>
      <c r="S4" s="9"/>
      <c r="T4" s="9"/>
      <c r="U4" s="9"/>
      <c r="V4" s="9"/>
    </row>
    <row r="5" s="1" customFormat="1" ht="17.25" customHeight="1" spans="1:22">
      <c r="A5" s="7"/>
      <c r="B5" s="10"/>
      <c r="C5" s="10"/>
      <c r="D5" s="10"/>
      <c r="E5" s="10"/>
      <c r="F5" s="10"/>
      <c r="G5" s="7"/>
      <c r="H5" s="11" t="s">
        <v>65</v>
      </c>
      <c r="I5" s="22" t="s">
        <v>135</v>
      </c>
      <c r="J5" s="23"/>
      <c r="K5" s="23"/>
      <c r="L5" s="23"/>
      <c r="M5" s="23"/>
      <c r="N5" s="23"/>
      <c r="O5" s="23"/>
      <c r="P5" s="24"/>
      <c r="Q5" s="25" t="s">
        <v>572</v>
      </c>
      <c r="R5" s="7" t="s">
        <v>573</v>
      </c>
      <c r="S5" s="28" t="s">
        <v>134</v>
      </c>
      <c r="T5" s="28"/>
      <c r="U5" s="28"/>
      <c r="V5" s="28"/>
    </row>
    <row r="6" s="1" customFormat="1" ht="43.5" customHeight="1" spans="1:22">
      <c r="A6" s="7"/>
      <c r="B6" s="12"/>
      <c r="C6" s="12"/>
      <c r="D6" s="12"/>
      <c r="E6" s="12"/>
      <c r="F6" s="12"/>
      <c r="G6" s="7"/>
      <c r="H6" s="13"/>
      <c r="I6" s="25" t="s">
        <v>69</v>
      </c>
      <c r="J6" s="25" t="s">
        <v>138</v>
      </c>
      <c r="K6" s="25" t="s">
        <v>139</v>
      </c>
      <c r="L6" s="25" t="s">
        <v>140</v>
      </c>
      <c r="M6" s="25" t="s">
        <v>141</v>
      </c>
      <c r="N6" s="7" t="s">
        <v>142</v>
      </c>
      <c r="O6" s="7" t="s">
        <v>143</v>
      </c>
      <c r="P6" s="7" t="s">
        <v>144</v>
      </c>
      <c r="Q6" s="29"/>
      <c r="R6" s="7"/>
      <c r="S6" s="30" t="s">
        <v>69</v>
      </c>
      <c r="T6" s="30" t="s">
        <v>145</v>
      </c>
      <c r="U6" s="30" t="s">
        <v>146</v>
      </c>
      <c r="V6" s="30" t="s">
        <v>147</v>
      </c>
    </row>
    <row r="7" s="1" customFormat="1" ht="21" customHeight="1" spans="1:22">
      <c r="A7" s="9">
        <v>1</v>
      </c>
      <c r="B7" s="9">
        <v>2</v>
      </c>
      <c r="C7" s="9">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row>
    <row r="8" s="1" customFormat="1" ht="21" customHeight="1" spans="1:22">
      <c r="A8" s="14"/>
      <c r="B8" s="15"/>
      <c r="C8" s="16"/>
      <c r="D8" s="9"/>
      <c r="E8" s="17"/>
      <c r="F8" s="17"/>
      <c r="G8" s="9"/>
      <c r="H8" s="18"/>
      <c r="I8" s="18"/>
      <c r="J8" s="18"/>
      <c r="K8" s="18"/>
      <c r="L8" s="18"/>
      <c r="M8" s="18"/>
      <c r="N8" s="18"/>
      <c r="O8" s="18"/>
      <c r="P8" s="18"/>
      <c r="Q8" s="18"/>
      <c r="R8" s="18"/>
      <c r="S8" s="19"/>
      <c r="T8" s="19"/>
      <c r="U8" s="19"/>
      <c r="V8" s="19"/>
    </row>
    <row r="9" s="1" customFormat="1" ht="21" customHeight="1" spans="1:22">
      <c r="A9" s="19"/>
      <c r="B9" s="19"/>
      <c r="C9" s="19"/>
      <c r="D9" s="19"/>
      <c r="E9" s="19"/>
      <c r="F9" s="19"/>
      <c r="G9" s="19"/>
      <c r="H9" s="19"/>
      <c r="I9" s="19"/>
      <c r="J9" s="19"/>
      <c r="K9" s="19"/>
      <c r="L9" s="19"/>
      <c r="M9" s="19"/>
      <c r="N9" s="19"/>
      <c r="O9" s="19"/>
      <c r="P9" s="19"/>
      <c r="Q9" s="19"/>
      <c r="R9" s="19"/>
      <c r="S9" s="19"/>
      <c r="T9" s="19"/>
      <c r="U9" s="19"/>
      <c r="V9" s="19"/>
    </row>
    <row r="10" s="1" customFormat="1" ht="21" customHeight="1" spans="1:22">
      <c r="A10" s="19"/>
      <c r="B10" s="19"/>
      <c r="C10" s="19"/>
      <c r="D10" s="19"/>
      <c r="E10" s="19"/>
      <c r="F10" s="20"/>
      <c r="G10" s="20"/>
      <c r="H10" s="19"/>
      <c r="I10" s="19"/>
      <c r="J10" s="19"/>
      <c r="K10" s="19"/>
      <c r="L10" s="19"/>
      <c r="M10" s="19"/>
      <c r="N10" s="19"/>
      <c r="O10" s="19"/>
      <c r="P10" s="19"/>
      <c r="Q10" s="19"/>
      <c r="R10" s="19"/>
      <c r="S10" s="19"/>
      <c r="T10" s="19"/>
      <c r="U10" s="19"/>
      <c r="V10" s="19"/>
    </row>
    <row r="11" s="1" customFormat="1" ht="21" customHeight="1" spans="1:22">
      <c r="A11" s="19"/>
      <c r="B11" s="19"/>
      <c r="C11" s="19"/>
      <c r="D11" s="19"/>
      <c r="E11" s="19"/>
      <c r="F11" s="20"/>
      <c r="G11" s="20"/>
      <c r="H11" s="19"/>
      <c r="I11" s="19"/>
      <c r="J11" s="19"/>
      <c r="K11" s="19"/>
      <c r="L11" s="19"/>
      <c r="M11" s="19"/>
      <c r="N11" s="19"/>
      <c r="O11" s="19"/>
      <c r="P11" s="19"/>
      <c r="Q11" s="19"/>
      <c r="R11" s="19"/>
      <c r="S11" s="19"/>
      <c r="T11" s="19"/>
      <c r="U11" s="19"/>
      <c r="V11" s="19"/>
    </row>
    <row r="12" s="1" customFormat="1" ht="21" customHeight="1" spans="1:22">
      <c r="A12" s="19"/>
      <c r="B12" s="19"/>
      <c r="C12" s="19"/>
      <c r="D12" s="19"/>
      <c r="E12" s="19"/>
      <c r="F12" s="20"/>
      <c r="G12" s="20"/>
      <c r="H12" s="19"/>
      <c r="I12" s="19"/>
      <c r="J12" s="19"/>
      <c r="K12" s="19"/>
      <c r="L12" s="19"/>
      <c r="M12" s="19"/>
      <c r="N12" s="19"/>
      <c r="O12" s="19"/>
      <c r="P12" s="19"/>
      <c r="Q12" s="19"/>
      <c r="R12" s="19"/>
      <c r="S12" s="19"/>
      <c r="T12" s="19"/>
      <c r="U12" s="19"/>
      <c r="V12" s="19"/>
    </row>
    <row r="13" s="1" customFormat="1" ht="21" customHeight="1" spans="1:22">
      <c r="A13" s="19"/>
      <c r="B13" s="19"/>
      <c r="C13" s="19"/>
      <c r="D13" s="19"/>
      <c r="E13" s="19"/>
      <c r="F13" s="20"/>
      <c r="G13" s="20"/>
      <c r="H13" s="19"/>
      <c r="I13" s="19"/>
      <c r="J13" s="19"/>
      <c r="K13" s="19"/>
      <c r="L13" s="19"/>
      <c r="M13" s="19"/>
      <c r="N13" s="19"/>
      <c r="O13" s="19"/>
      <c r="P13" s="19"/>
      <c r="Q13" s="19"/>
      <c r="R13" s="19"/>
      <c r="S13" s="19"/>
      <c r="T13" s="19"/>
      <c r="U13" s="19"/>
      <c r="V13" s="19"/>
    </row>
    <row r="14" s="1" customFormat="1" ht="21" customHeight="1" spans="1:22">
      <c r="A14" s="19"/>
      <c r="B14" s="19"/>
      <c r="C14" s="19"/>
      <c r="D14" s="19"/>
      <c r="E14" s="19"/>
      <c r="F14" s="20"/>
      <c r="G14" s="20"/>
      <c r="H14" s="19"/>
      <c r="I14" s="19"/>
      <c r="J14" s="19"/>
      <c r="K14" s="19"/>
      <c r="L14" s="19"/>
      <c r="M14" s="19"/>
      <c r="N14" s="19"/>
      <c r="O14" s="19"/>
      <c r="P14" s="19"/>
      <c r="Q14" s="19"/>
      <c r="R14" s="19"/>
      <c r="S14" s="19"/>
      <c r="T14" s="19"/>
      <c r="U14" s="19"/>
      <c r="V14" s="19"/>
    </row>
    <row r="15" s="1" customFormat="1" customHeight="1"/>
    <row r="16" customHeight="1" spans="1:4">
      <c r="A16" s="21"/>
      <c r="B16" s="21"/>
      <c r="C16" s="21"/>
      <c r="D16" s="21"/>
    </row>
  </sheetData>
  <mergeCells count="15">
    <mergeCell ref="A2:V2"/>
    <mergeCell ref="H4:V4"/>
    <mergeCell ref="I5:P5"/>
    <mergeCell ref="S5:V5"/>
    <mergeCell ref="A16:D16"/>
    <mergeCell ref="A4:A6"/>
    <mergeCell ref="B4:B6"/>
    <mergeCell ref="C4:C6"/>
    <mergeCell ref="D4:D6"/>
    <mergeCell ref="E4:E6"/>
    <mergeCell ref="F4:F6"/>
    <mergeCell ref="G4:G6"/>
    <mergeCell ref="H5:H6"/>
    <mergeCell ref="Q5:Q6"/>
    <mergeCell ref="R5:R6"/>
  </mergeCells>
  <pageMargins left="0.159027777777778" right="0.16875" top="1" bottom="1" header="0.511805555555556" footer="0.511805555555556"/>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C15"/>
  <sheetViews>
    <sheetView workbookViewId="0">
      <selection activeCell="G19" sqref="G19"/>
    </sheetView>
  </sheetViews>
  <sheetFormatPr defaultColWidth="9" defaultRowHeight="13.5" outlineLevelCol="2"/>
  <cols>
    <col min="1" max="1" width="7.375" customWidth="1"/>
    <col min="2" max="2" width="33.625" customWidth="1"/>
    <col min="3" max="3" width="38.875" customWidth="1"/>
  </cols>
  <sheetData>
    <row r="1" ht="20.1" customHeight="1" spans="2:3">
      <c r="B1" s="70"/>
      <c r="C1" s="70"/>
    </row>
    <row r="2" ht="39.95" customHeight="1" spans="2:3">
      <c r="B2" s="4" t="s">
        <v>39</v>
      </c>
      <c r="C2" s="4"/>
    </row>
    <row r="3" s="2" customFormat="1" ht="39" customHeight="1" spans="2:3">
      <c r="B3" s="34" t="s">
        <v>1</v>
      </c>
      <c r="C3" s="26" t="s">
        <v>40</v>
      </c>
    </row>
    <row r="4" s="2" customFormat="1" ht="27" customHeight="1" spans="2:3">
      <c r="B4" s="96" t="s">
        <v>5</v>
      </c>
      <c r="C4" s="96" t="s">
        <v>41</v>
      </c>
    </row>
    <row r="5" s="2" customFormat="1" ht="27" customHeight="1" spans="2:3">
      <c r="B5" s="96"/>
      <c r="C5" s="96"/>
    </row>
    <row r="6" s="2" customFormat="1" ht="32.1" customHeight="1" spans="2:3">
      <c r="B6" s="184" t="s">
        <v>8</v>
      </c>
      <c r="C6" s="174">
        <v>655.56</v>
      </c>
    </row>
    <row r="7" s="2" customFormat="1" ht="32.1" customHeight="1" spans="2:3">
      <c r="B7" s="173" t="s">
        <v>10</v>
      </c>
      <c r="C7" s="174"/>
    </row>
    <row r="8" s="2" customFormat="1" ht="32.1" customHeight="1" spans="2:3">
      <c r="B8" s="173" t="s">
        <v>12</v>
      </c>
      <c r="C8" s="174"/>
    </row>
    <row r="9" s="2" customFormat="1" ht="32.1" customHeight="1" spans="2:3">
      <c r="B9" s="173" t="s">
        <v>14</v>
      </c>
      <c r="C9" s="174"/>
    </row>
    <row r="10" s="2" customFormat="1" ht="32.1" customHeight="1" spans="2:3">
      <c r="B10" s="173" t="s">
        <v>16</v>
      </c>
      <c r="C10" s="174"/>
    </row>
    <row r="11" s="2" customFormat="1" ht="32.1" customHeight="1" spans="2:3">
      <c r="B11" s="173" t="s">
        <v>18</v>
      </c>
      <c r="C11" s="174"/>
    </row>
    <row r="12" s="2" customFormat="1" ht="32.1" customHeight="1" spans="2:3">
      <c r="B12" s="173" t="s">
        <v>20</v>
      </c>
      <c r="C12" s="174"/>
    </row>
    <row r="13" s="2" customFormat="1" ht="32.1" customHeight="1" spans="2:3">
      <c r="B13" s="99"/>
      <c r="C13" s="174"/>
    </row>
    <row r="14" s="2" customFormat="1" ht="32.1" customHeight="1" spans="2:3">
      <c r="B14" s="182" t="s">
        <v>37</v>
      </c>
      <c r="C14" s="183">
        <f>SUM(C6:C13)</f>
        <v>655.56</v>
      </c>
    </row>
    <row r="15" s="32" customFormat="1" ht="12"/>
  </sheetData>
  <mergeCells count="4">
    <mergeCell ref="B1:C1"/>
    <mergeCell ref="B2:C2"/>
    <mergeCell ref="B4:B5"/>
    <mergeCell ref="C4:C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C29"/>
  <sheetViews>
    <sheetView topLeftCell="A4" workbookViewId="0">
      <selection activeCell="C5" sqref="C5:C27"/>
    </sheetView>
  </sheetViews>
  <sheetFormatPr defaultColWidth="8" defaultRowHeight="14.25" customHeight="1" outlineLevelCol="2"/>
  <cols>
    <col min="1" max="1" width="5" customWidth="1"/>
    <col min="2" max="2" width="37.5" style="2" customWidth="1"/>
    <col min="3" max="3" width="35.5" style="2" customWidth="1"/>
    <col min="4" max="16383" width="8" style="2"/>
  </cols>
  <sheetData>
    <row r="1" s="2" customFormat="1" ht="12" spans="2:2">
      <c r="B1" s="3"/>
    </row>
    <row r="2" s="2" customFormat="1" ht="39" customHeight="1" spans="2:3">
      <c r="B2" s="4" t="s">
        <v>42</v>
      </c>
      <c r="C2" s="4"/>
    </row>
    <row r="3" s="2" customFormat="1" ht="23.25" customHeight="1" spans="2:3">
      <c r="B3" s="34" t="s">
        <v>1</v>
      </c>
      <c r="C3" s="27" t="s">
        <v>2</v>
      </c>
    </row>
    <row r="4" s="2" customFormat="1" ht="32.25" customHeight="1" spans="2:3">
      <c r="B4" s="96" t="s">
        <v>7</v>
      </c>
      <c r="C4" s="96" t="s">
        <v>41</v>
      </c>
    </row>
    <row r="5" s="2" customFormat="1" ht="24" customHeight="1" spans="2:3">
      <c r="B5" s="177" t="s">
        <v>9</v>
      </c>
      <c r="C5" s="174">
        <v>591.26</v>
      </c>
    </row>
    <row r="6" s="2" customFormat="1" ht="24" customHeight="1" spans="2:3">
      <c r="B6" s="177" t="s">
        <v>11</v>
      </c>
      <c r="C6" s="174"/>
    </row>
    <row r="7" s="2" customFormat="1" ht="24" customHeight="1" spans="2:3">
      <c r="B7" s="177" t="s">
        <v>13</v>
      </c>
      <c r="C7" s="174"/>
    </row>
    <row r="8" s="2" customFormat="1" ht="24" customHeight="1" spans="2:3">
      <c r="B8" s="177" t="s">
        <v>15</v>
      </c>
      <c r="C8" s="174"/>
    </row>
    <row r="9" s="2" customFormat="1" ht="24" customHeight="1" spans="2:3">
      <c r="B9" s="177" t="s">
        <v>17</v>
      </c>
      <c r="C9" s="174"/>
    </row>
    <row r="10" s="2" customFormat="1" ht="24" customHeight="1" spans="2:3">
      <c r="B10" s="177" t="s">
        <v>19</v>
      </c>
      <c r="C10" s="174"/>
    </row>
    <row r="11" s="2" customFormat="1" ht="24" customHeight="1" spans="2:3">
      <c r="B11" s="177" t="s">
        <v>21</v>
      </c>
      <c r="C11" s="174"/>
    </row>
    <row r="12" s="2" customFormat="1" ht="24" customHeight="1" spans="2:3">
      <c r="B12" s="177" t="s">
        <v>22</v>
      </c>
      <c r="C12" s="174">
        <v>42.47</v>
      </c>
    </row>
    <row r="13" s="2" customFormat="1" ht="24" customHeight="1" spans="2:3">
      <c r="B13" s="177" t="s">
        <v>23</v>
      </c>
      <c r="C13" s="174"/>
    </row>
    <row r="14" s="2" customFormat="1" ht="24" customHeight="1" spans="2:3">
      <c r="B14" s="177" t="s">
        <v>24</v>
      </c>
      <c r="C14" s="174"/>
    </row>
    <row r="15" s="2" customFormat="1" ht="24" customHeight="1" spans="2:3">
      <c r="B15" s="177" t="s">
        <v>25</v>
      </c>
      <c r="C15" s="174"/>
    </row>
    <row r="16" s="2" customFormat="1" ht="24" customHeight="1" spans="2:3">
      <c r="B16" s="177" t="s">
        <v>26</v>
      </c>
      <c r="C16" s="174"/>
    </row>
    <row r="17" s="2" customFormat="1" ht="24" customHeight="1" spans="2:3">
      <c r="B17" s="177" t="s">
        <v>27</v>
      </c>
      <c r="C17" s="174"/>
    </row>
    <row r="18" s="2" customFormat="1" ht="24" customHeight="1" spans="2:3">
      <c r="B18" s="173" t="s">
        <v>28</v>
      </c>
      <c r="C18" s="174"/>
    </row>
    <row r="19" s="2" customFormat="1" ht="24" customHeight="1" spans="2:3">
      <c r="B19" s="173" t="s">
        <v>29</v>
      </c>
      <c r="C19" s="174"/>
    </row>
    <row r="20" s="2" customFormat="1" ht="24" customHeight="1" spans="2:3">
      <c r="B20" s="173" t="s">
        <v>30</v>
      </c>
      <c r="C20" s="174"/>
    </row>
    <row r="21" s="2" customFormat="1" ht="24" customHeight="1" spans="2:3">
      <c r="B21" s="173" t="s">
        <v>31</v>
      </c>
      <c r="C21" s="174"/>
    </row>
    <row r="22" s="2" customFormat="1" ht="24" customHeight="1" spans="2:3">
      <c r="B22" s="173" t="s">
        <v>32</v>
      </c>
      <c r="C22" s="174"/>
    </row>
    <row r="23" s="2" customFormat="1" ht="24" customHeight="1" spans="2:3">
      <c r="B23" s="173" t="s">
        <v>33</v>
      </c>
      <c r="C23" s="174">
        <v>21.83</v>
      </c>
    </row>
    <row r="24" s="2" customFormat="1" ht="24" customHeight="1" spans="2:3">
      <c r="B24" s="173" t="s">
        <v>34</v>
      </c>
      <c r="C24" s="174"/>
    </row>
    <row r="25" s="2" customFormat="1" ht="24" customHeight="1" spans="2:3">
      <c r="B25" s="173" t="s">
        <v>35</v>
      </c>
      <c r="C25" s="174"/>
    </row>
    <row r="26" s="2" customFormat="1" ht="24" customHeight="1" spans="2:3">
      <c r="B26" s="173" t="s">
        <v>36</v>
      </c>
      <c r="C26" s="174"/>
    </row>
    <row r="27" s="2" customFormat="1" ht="24" customHeight="1" spans="2:3">
      <c r="B27" s="182" t="s">
        <v>38</v>
      </c>
      <c r="C27" s="183">
        <f>SUM(C5:C26)</f>
        <v>655.56</v>
      </c>
    </row>
    <row r="28" s="2" customFormat="1" customHeight="1"/>
    <row r="29" s="2" customFormat="1" ht="29.25" customHeight="1"/>
  </sheetData>
  <mergeCells count="1">
    <mergeCell ref="B2:C2"/>
  </mergeCells>
  <printOptions horizontalCentered="1"/>
  <pageMargins left="0.707638888888889" right="0.3"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0"/>
  <sheetViews>
    <sheetView showGridLines="0" workbookViewId="0">
      <selection activeCell="A3" sqref="A3"/>
    </sheetView>
  </sheetViews>
  <sheetFormatPr defaultColWidth="8" defaultRowHeight="14.25" customHeight="1" outlineLevelCol="3"/>
  <cols>
    <col min="1" max="1" width="40.875" style="31" customWidth="1"/>
    <col min="2" max="2" width="20.25" style="31" customWidth="1"/>
    <col min="3" max="3" width="30.25" style="31" customWidth="1"/>
    <col min="4" max="4" width="20.25" style="31" customWidth="1"/>
    <col min="5" max="16384" width="8" style="31"/>
  </cols>
  <sheetData>
    <row r="1" ht="13.5" spans="1:3">
      <c r="A1" s="169"/>
      <c r="B1" s="169"/>
      <c r="C1" s="169"/>
    </row>
    <row r="2" ht="29.25" customHeight="1" spans="1:4">
      <c r="A2" s="4" t="s">
        <v>43</v>
      </c>
      <c r="B2" s="4"/>
      <c r="C2" s="4"/>
      <c r="D2" s="4"/>
    </row>
    <row r="3" s="31" customFormat="1" ht="24" customHeight="1" spans="1:4">
      <c r="A3" s="34" t="s">
        <v>1</v>
      </c>
      <c r="B3" s="170"/>
      <c r="C3" s="170"/>
      <c r="D3" s="27" t="s">
        <v>2</v>
      </c>
    </row>
    <row r="4" s="31" customFormat="1" ht="16.5" customHeight="1" spans="1:4">
      <c r="A4" s="171" t="s">
        <v>3</v>
      </c>
      <c r="B4" s="171"/>
      <c r="C4" s="171" t="s">
        <v>4</v>
      </c>
      <c r="D4" s="171"/>
    </row>
    <row r="5" s="31" customFormat="1" ht="16.5" customHeight="1" spans="1:4">
      <c r="A5" s="171" t="s">
        <v>5</v>
      </c>
      <c r="B5" s="172" t="s">
        <v>6</v>
      </c>
      <c r="C5" s="171" t="s">
        <v>44</v>
      </c>
      <c r="D5" s="172" t="s">
        <v>6</v>
      </c>
    </row>
    <row r="6" s="31" customFormat="1" ht="16.5" customHeight="1" spans="1:4">
      <c r="A6" s="173" t="s">
        <v>45</v>
      </c>
      <c r="B6" s="174">
        <v>655.56</v>
      </c>
      <c r="C6" s="175" t="s">
        <v>9</v>
      </c>
      <c r="D6" s="176">
        <v>591.26</v>
      </c>
    </row>
    <row r="7" s="31" customFormat="1" ht="16.5" customHeight="1" spans="1:4">
      <c r="A7" s="173" t="s">
        <v>46</v>
      </c>
      <c r="B7" s="174">
        <v>655.56</v>
      </c>
      <c r="C7" s="177" t="s">
        <v>11</v>
      </c>
      <c r="D7" s="176"/>
    </row>
    <row r="8" s="31" customFormat="1" ht="16.5" customHeight="1" spans="1:4">
      <c r="A8" s="173" t="s">
        <v>47</v>
      </c>
      <c r="B8" s="174">
        <v>655.56</v>
      </c>
      <c r="C8" s="177" t="s">
        <v>13</v>
      </c>
      <c r="D8" s="176"/>
    </row>
    <row r="9" s="31" customFormat="1" ht="16.5" customHeight="1" spans="1:4">
      <c r="A9" s="173" t="s">
        <v>48</v>
      </c>
      <c r="B9" s="176"/>
      <c r="C9" s="177" t="s">
        <v>15</v>
      </c>
      <c r="D9" s="176"/>
    </row>
    <row r="10" s="31" customFormat="1" ht="16.5" customHeight="1" spans="1:4">
      <c r="A10" s="173" t="s">
        <v>49</v>
      </c>
      <c r="B10" s="176"/>
      <c r="C10" s="177" t="s">
        <v>17</v>
      </c>
      <c r="D10" s="176"/>
    </row>
    <row r="11" s="31" customFormat="1" ht="16.5" customHeight="1" spans="1:4">
      <c r="A11" s="173" t="s">
        <v>50</v>
      </c>
      <c r="B11" s="176"/>
      <c r="C11" s="177" t="s">
        <v>19</v>
      </c>
      <c r="D11" s="176"/>
    </row>
    <row r="12" s="31" customFormat="1" ht="16.5" customHeight="1" spans="1:4">
      <c r="A12" s="173" t="s">
        <v>51</v>
      </c>
      <c r="B12" s="176"/>
      <c r="C12" s="177" t="s">
        <v>21</v>
      </c>
      <c r="D12" s="176"/>
    </row>
    <row r="13" s="31" customFormat="1" ht="16.5" customHeight="1" spans="1:4">
      <c r="A13" s="173" t="s">
        <v>52</v>
      </c>
      <c r="B13" s="176"/>
      <c r="C13" s="177" t="s">
        <v>22</v>
      </c>
      <c r="D13" s="176">
        <v>42.47</v>
      </c>
    </row>
    <row r="14" s="31" customFormat="1" ht="16.5" customHeight="1" spans="1:4">
      <c r="A14" s="173" t="s">
        <v>53</v>
      </c>
      <c r="B14" s="175"/>
      <c r="C14" s="177" t="s">
        <v>23</v>
      </c>
      <c r="D14" s="176"/>
    </row>
    <row r="15" s="31" customFormat="1" ht="16.5" customHeight="1" spans="1:4">
      <c r="A15" s="173" t="s">
        <v>54</v>
      </c>
      <c r="B15" s="176"/>
      <c r="C15" s="177" t="s">
        <v>24</v>
      </c>
      <c r="D15" s="176"/>
    </row>
    <row r="16" s="31" customFormat="1" ht="16.5" customHeight="1" spans="1:4">
      <c r="A16" s="173" t="s">
        <v>55</v>
      </c>
      <c r="B16" s="176"/>
      <c r="C16" s="177" t="s">
        <v>25</v>
      </c>
      <c r="D16" s="176"/>
    </row>
    <row r="17" s="31" customFormat="1" ht="16.5" customHeight="1" spans="1:4">
      <c r="A17" s="173"/>
      <c r="B17" s="176"/>
      <c r="C17" s="177" t="s">
        <v>26</v>
      </c>
      <c r="D17" s="176"/>
    </row>
    <row r="18" s="31" customFormat="1" ht="16.5" customHeight="1" spans="1:4">
      <c r="A18" s="173"/>
      <c r="B18" s="176"/>
      <c r="C18" s="177" t="s">
        <v>27</v>
      </c>
      <c r="D18" s="176"/>
    </row>
    <row r="19" s="31" customFormat="1" ht="16.5" customHeight="1" spans="1:4">
      <c r="A19" s="173"/>
      <c r="B19" s="176"/>
      <c r="C19" s="177" t="s">
        <v>28</v>
      </c>
      <c r="D19" s="176"/>
    </row>
    <row r="20" s="31" customFormat="1" ht="16.5" customHeight="1" spans="1:4">
      <c r="A20" s="173"/>
      <c r="B20" s="176"/>
      <c r="C20" s="173" t="s">
        <v>29</v>
      </c>
      <c r="D20" s="176"/>
    </row>
    <row r="21" s="31" customFormat="1" ht="16.5" customHeight="1" spans="1:4">
      <c r="A21" s="173"/>
      <c r="B21" s="178"/>
      <c r="C21" s="173" t="s">
        <v>30</v>
      </c>
      <c r="D21" s="176"/>
    </row>
    <row r="22" s="31" customFormat="1" ht="16.5" customHeight="1" spans="1:4">
      <c r="A22" s="173"/>
      <c r="B22" s="178"/>
      <c r="C22" s="173" t="s">
        <v>31</v>
      </c>
      <c r="D22" s="176"/>
    </row>
    <row r="23" s="31" customFormat="1" ht="16.5" customHeight="1" spans="1:4">
      <c r="A23" s="173"/>
      <c r="B23" s="178"/>
      <c r="C23" s="173" t="s">
        <v>32</v>
      </c>
      <c r="D23" s="176"/>
    </row>
    <row r="24" s="31" customFormat="1" ht="16.5" customHeight="1" spans="1:4">
      <c r="A24" s="175"/>
      <c r="B24" s="178"/>
      <c r="C24" s="173" t="s">
        <v>33</v>
      </c>
      <c r="D24" s="176">
        <v>21.83</v>
      </c>
    </row>
    <row r="25" s="31" customFormat="1" ht="16.5" customHeight="1" spans="1:4">
      <c r="A25" s="177"/>
      <c r="B25" s="178"/>
      <c r="C25" s="173" t="s">
        <v>34</v>
      </c>
      <c r="D25" s="176"/>
    </row>
    <row r="26" s="31" customFormat="1" ht="16.5" customHeight="1" spans="1:4">
      <c r="A26" s="175"/>
      <c r="B26" s="178"/>
      <c r="C26" s="173" t="s">
        <v>35</v>
      </c>
      <c r="D26" s="176"/>
    </row>
    <row r="27" s="31" customFormat="1" ht="16.5" customHeight="1" spans="1:4">
      <c r="A27" s="177"/>
      <c r="B27" s="178"/>
      <c r="C27" s="173" t="s">
        <v>36</v>
      </c>
      <c r="D27" s="176"/>
    </row>
    <row r="28" s="31" customFormat="1" ht="16.5" customHeight="1" spans="1:4">
      <c r="A28" s="179" t="s">
        <v>37</v>
      </c>
      <c r="B28" s="180">
        <v>655.56</v>
      </c>
      <c r="C28" s="179" t="s">
        <v>38</v>
      </c>
      <c r="D28" s="180">
        <v>655.56</v>
      </c>
    </row>
    <row r="29" s="31" customFormat="1" customHeight="1" spans="1:4">
      <c r="A29" s="170"/>
      <c r="B29" s="181"/>
      <c r="C29" s="170"/>
      <c r="D29" s="181"/>
    </row>
    <row r="30" s="31" customFormat="1" ht="54.75" customHeight="1" spans="1:4">
      <c r="A30" s="21"/>
      <c r="B30" s="21"/>
      <c r="C30" s="21"/>
      <c r="D30" s="21"/>
    </row>
  </sheetData>
  <mergeCells count="4">
    <mergeCell ref="A2:D2"/>
    <mergeCell ref="A4:B4"/>
    <mergeCell ref="C4:D4"/>
    <mergeCell ref="A30:D30"/>
  </mergeCells>
  <printOptions horizontalCentered="1"/>
  <pageMargins left="0.359027777777778" right="0.288888888888889" top="0.196527777777778" bottom="0.196527777777778" header="0.196527777777778" footer="0.196527777777778"/>
  <pageSetup paperSize="9" orientation="landscape" blackAndWhit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B23"/>
  <sheetViews>
    <sheetView workbookViewId="0">
      <selection activeCell="F10" sqref="F10"/>
    </sheetView>
  </sheetViews>
  <sheetFormatPr defaultColWidth="9" defaultRowHeight="13.5"/>
  <cols>
    <col min="1" max="1" width="5.375" customWidth="1"/>
    <col min="2" max="3" width="5.25" customWidth="1"/>
    <col min="4" max="4" width="28" customWidth="1"/>
    <col min="5" max="6" width="8.375" customWidth="1"/>
    <col min="7" max="7" width="8" customWidth="1"/>
    <col min="8" max="8" width="8.125" customWidth="1"/>
    <col min="9" max="9" width="8" customWidth="1"/>
    <col min="10" max="10" width="7.75" customWidth="1"/>
    <col min="11" max="12" width="7.375" customWidth="1"/>
    <col min="14" max="14" width="5.75" customWidth="1"/>
    <col min="15" max="15" width="7.875" customWidth="1"/>
    <col min="16" max="16" width="6.875" customWidth="1"/>
    <col min="17" max="18" width="8" customWidth="1"/>
    <col min="21" max="21" width="8.375" customWidth="1"/>
    <col min="22" max="22" width="7.25" customWidth="1"/>
    <col min="23" max="24" width="7.375" customWidth="1"/>
    <col min="26" max="26" width="5.625" customWidth="1"/>
    <col min="27" max="28" width="8.25" customWidth="1"/>
  </cols>
  <sheetData>
    <row r="1" ht="27" spans="1:28">
      <c r="A1" s="4" t="s">
        <v>56</v>
      </c>
      <c r="B1" s="4"/>
      <c r="C1" s="4"/>
      <c r="D1" s="4"/>
      <c r="E1" s="4"/>
      <c r="F1" s="4"/>
      <c r="G1" s="4"/>
      <c r="H1" s="4"/>
      <c r="I1" s="4"/>
      <c r="J1" s="4"/>
      <c r="K1" s="4"/>
      <c r="L1" s="4"/>
      <c r="M1" s="4"/>
      <c r="N1" s="4"/>
      <c r="O1" s="4"/>
      <c r="P1" s="4"/>
      <c r="Q1" s="4"/>
      <c r="R1" s="4"/>
      <c r="S1" s="4"/>
      <c r="T1" s="4"/>
      <c r="U1" s="4"/>
      <c r="V1" s="4"/>
      <c r="W1" s="4"/>
      <c r="X1" s="4"/>
      <c r="Y1" s="4"/>
      <c r="Z1" s="4"/>
      <c r="AA1" s="4"/>
      <c r="AB1" s="4"/>
    </row>
    <row r="2" s="139" customFormat="1" ht="21" customHeight="1" spans="1:28">
      <c r="A2" s="141" t="s">
        <v>1</v>
      </c>
      <c r="B2" s="141"/>
      <c r="C2" s="141"/>
      <c r="D2" s="141"/>
      <c r="E2" s="142"/>
      <c r="F2" s="142"/>
      <c r="G2" s="142"/>
      <c r="H2" s="142"/>
      <c r="I2" s="142"/>
      <c r="J2" s="142"/>
      <c r="K2" s="142"/>
      <c r="L2" s="142"/>
      <c r="M2" s="142"/>
      <c r="N2" s="142"/>
      <c r="O2" s="142"/>
      <c r="P2" s="142"/>
      <c r="Q2" s="142"/>
      <c r="R2" s="142"/>
      <c r="S2" s="142"/>
      <c r="T2" s="142"/>
      <c r="U2" s="142"/>
      <c r="V2" s="142"/>
      <c r="W2" s="142"/>
      <c r="X2" s="142"/>
      <c r="Y2" s="142"/>
      <c r="Z2" s="142"/>
      <c r="AA2" s="168" t="s">
        <v>40</v>
      </c>
      <c r="AB2" s="168"/>
    </row>
    <row r="3" s="68" customFormat="1" ht="24" customHeight="1" spans="1:28">
      <c r="A3" s="143" t="s">
        <v>57</v>
      </c>
      <c r="B3" s="144"/>
      <c r="C3" s="145"/>
      <c r="D3" s="146" t="s">
        <v>58</v>
      </c>
      <c r="E3" s="143" t="s">
        <v>59</v>
      </c>
      <c r="F3" s="147"/>
      <c r="G3" s="147"/>
      <c r="H3" s="147"/>
      <c r="I3" s="147"/>
      <c r="J3" s="147"/>
      <c r="K3" s="147"/>
      <c r="L3" s="147"/>
      <c r="M3" s="147"/>
      <c r="N3" s="147"/>
      <c r="O3" s="147"/>
      <c r="P3" s="147"/>
      <c r="Q3" s="147"/>
      <c r="R3" s="147"/>
      <c r="S3" s="147"/>
      <c r="T3" s="147"/>
      <c r="U3" s="147"/>
      <c r="V3" s="147"/>
      <c r="W3" s="147"/>
      <c r="X3" s="147"/>
      <c r="Y3" s="147"/>
      <c r="Z3" s="162"/>
      <c r="AA3" s="143" t="s">
        <v>60</v>
      </c>
      <c r="AB3" s="145"/>
    </row>
    <row r="4" s="68" customFormat="1" ht="24" customHeight="1" spans="1:28">
      <c r="A4" s="148"/>
      <c r="B4" s="149"/>
      <c r="C4" s="150"/>
      <c r="D4" s="151"/>
      <c r="E4" s="143" t="s">
        <v>61</v>
      </c>
      <c r="F4" s="147"/>
      <c r="G4" s="147"/>
      <c r="H4" s="147"/>
      <c r="I4" s="147"/>
      <c r="J4" s="147"/>
      <c r="K4" s="147"/>
      <c r="L4" s="147"/>
      <c r="M4" s="147"/>
      <c r="N4" s="162"/>
      <c r="O4" s="146" t="s">
        <v>62</v>
      </c>
      <c r="P4" s="146" t="s">
        <v>63</v>
      </c>
      <c r="Q4" s="143" t="s">
        <v>64</v>
      </c>
      <c r="R4" s="147"/>
      <c r="S4" s="147"/>
      <c r="T4" s="147"/>
      <c r="U4" s="147"/>
      <c r="V4" s="147"/>
      <c r="W4" s="147"/>
      <c r="X4" s="147"/>
      <c r="Y4" s="147"/>
      <c r="Z4" s="162"/>
      <c r="AA4" s="152"/>
      <c r="AB4" s="154"/>
    </row>
    <row r="5" s="68" customFormat="1" ht="24" customHeight="1" spans="1:28">
      <c r="A5" s="152"/>
      <c r="B5" s="153"/>
      <c r="C5" s="154"/>
      <c r="D5" s="151"/>
      <c r="E5" s="146" t="s">
        <v>65</v>
      </c>
      <c r="F5" s="143" t="s">
        <v>66</v>
      </c>
      <c r="G5" s="147"/>
      <c r="H5" s="147"/>
      <c r="I5" s="162"/>
      <c r="J5" s="155" t="s">
        <v>67</v>
      </c>
      <c r="K5" s="163"/>
      <c r="L5" s="163"/>
      <c r="M5" s="156"/>
      <c r="N5" s="146" t="s">
        <v>68</v>
      </c>
      <c r="O5" s="151"/>
      <c r="P5" s="151"/>
      <c r="Q5" s="146" t="s">
        <v>65</v>
      </c>
      <c r="R5" s="143" t="s">
        <v>66</v>
      </c>
      <c r="S5" s="147"/>
      <c r="T5" s="147"/>
      <c r="U5" s="162"/>
      <c r="V5" s="143" t="s">
        <v>67</v>
      </c>
      <c r="W5" s="147"/>
      <c r="X5" s="147"/>
      <c r="Y5" s="162"/>
      <c r="Z5" s="146" t="s">
        <v>68</v>
      </c>
      <c r="AA5" s="146" t="s">
        <v>69</v>
      </c>
      <c r="AB5" s="146" t="s">
        <v>70</v>
      </c>
    </row>
    <row r="6" s="68" customFormat="1" ht="16.5" customHeight="1" spans="1:28">
      <c r="A6" s="146" t="s">
        <v>71</v>
      </c>
      <c r="B6" s="146" t="s">
        <v>72</v>
      </c>
      <c r="C6" s="146" t="s">
        <v>73</v>
      </c>
      <c r="D6" s="151"/>
      <c r="E6" s="151"/>
      <c r="F6" s="146" t="s">
        <v>69</v>
      </c>
      <c r="G6" s="155" t="s">
        <v>74</v>
      </c>
      <c r="H6" s="156"/>
      <c r="I6" s="164" t="s">
        <v>75</v>
      </c>
      <c r="J6" s="146" t="s">
        <v>65</v>
      </c>
      <c r="K6" s="146" t="s">
        <v>76</v>
      </c>
      <c r="L6" s="146" t="s">
        <v>77</v>
      </c>
      <c r="M6" s="146" t="s">
        <v>78</v>
      </c>
      <c r="N6" s="151"/>
      <c r="O6" s="151"/>
      <c r="P6" s="151"/>
      <c r="Q6" s="151"/>
      <c r="R6" s="166" t="s">
        <v>69</v>
      </c>
      <c r="S6" s="155" t="s">
        <v>74</v>
      </c>
      <c r="T6" s="156"/>
      <c r="U6" s="164" t="s">
        <v>75</v>
      </c>
      <c r="V6" s="166" t="s">
        <v>69</v>
      </c>
      <c r="W6" s="166" t="s">
        <v>76</v>
      </c>
      <c r="X6" s="166" t="s">
        <v>77</v>
      </c>
      <c r="Y6" s="166" t="s">
        <v>78</v>
      </c>
      <c r="Z6" s="151"/>
      <c r="AA6" s="151"/>
      <c r="AB6" s="151"/>
    </row>
    <row r="7" s="68" customFormat="1" ht="27.75" customHeight="1" spans="1:28">
      <c r="A7" s="157"/>
      <c r="B7" s="157"/>
      <c r="C7" s="157"/>
      <c r="D7" s="157"/>
      <c r="E7" s="157"/>
      <c r="F7" s="157"/>
      <c r="G7" s="7" t="s">
        <v>79</v>
      </c>
      <c r="H7" s="7" t="s">
        <v>80</v>
      </c>
      <c r="I7" s="165"/>
      <c r="J7" s="157"/>
      <c r="K7" s="157"/>
      <c r="L7" s="157"/>
      <c r="M7" s="157"/>
      <c r="N7" s="157"/>
      <c r="O7" s="157"/>
      <c r="P7" s="157"/>
      <c r="Q7" s="157"/>
      <c r="R7" s="167"/>
      <c r="S7" s="7" t="s">
        <v>79</v>
      </c>
      <c r="T7" s="7" t="s">
        <v>80</v>
      </c>
      <c r="U7" s="165"/>
      <c r="V7" s="167"/>
      <c r="W7" s="167"/>
      <c r="X7" s="167"/>
      <c r="Y7" s="167"/>
      <c r="Z7" s="157"/>
      <c r="AA7" s="157"/>
      <c r="AB7" s="157"/>
    </row>
    <row r="8" s="68" customFormat="1" ht="23.25" customHeight="1" spans="1:28">
      <c r="A8" s="146" t="s">
        <v>81</v>
      </c>
      <c r="B8" s="146" t="s">
        <v>82</v>
      </c>
      <c r="C8" s="146" t="s">
        <v>83</v>
      </c>
      <c r="D8" s="146" t="s">
        <v>84</v>
      </c>
      <c r="E8" s="146" t="s">
        <v>85</v>
      </c>
      <c r="F8" s="146" t="s">
        <v>86</v>
      </c>
      <c r="G8" s="146" t="s">
        <v>87</v>
      </c>
      <c r="H8" s="146" t="s">
        <v>88</v>
      </c>
      <c r="I8" s="146" t="s">
        <v>89</v>
      </c>
      <c r="J8" s="146" t="s">
        <v>90</v>
      </c>
      <c r="K8" s="146" t="s">
        <v>91</v>
      </c>
      <c r="L8" s="146" t="s">
        <v>92</v>
      </c>
      <c r="M8" s="146" t="s">
        <v>93</v>
      </c>
      <c r="N8" s="146" t="s">
        <v>94</v>
      </c>
      <c r="O8" s="146" t="s">
        <v>95</v>
      </c>
      <c r="P8" s="146" t="s">
        <v>96</v>
      </c>
      <c r="Q8" s="146" t="s">
        <v>97</v>
      </c>
      <c r="R8" s="146" t="s">
        <v>98</v>
      </c>
      <c r="S8" s="146" t="s">
        <v>99</v>
      </c>
      <c r="T8" s="146" t="s">
        <v>100</v>
      </c>
      <c r="U8" s="146" t="s">
        <v>101</v>
      </c>
      <c r="V8" s="146" t="s">
        <v>102</v>
      </c>
      <c r="W8" s="146" t="s">
        <v>103</v>
      </c>
      <c r="X8" s="146" t="s">
        <v>104</v>
      </c>
      <c r="Y8" s="146" t="s">
        <v>105</v>
      </c>
      <c r="Z8" s="146" t="s">
        <v>106</v>
      </c>
      <c r="AA8" s="146" t="s">
        <v>107</v>
      </c>
      <c r="AB8" s="146" t="s">
        <v>108</v>
      </c>
    </row>
    <row r="9" s="140" customFormat="1" ht="23.25" customHeight="1" spans="1:28">
      <c r="A9" s="158"/>
      <c r="B9" s="158"/>
      <c r="C9" s="158"/>
      <c r="D9" s="158" t="s">
        <v>109</v>
      </c>
      <c r="E9" s="159">
        <f>E10+E14+E18</f>
        <v>459.56</v>
      </c>
      <c r="F9" s="159">
        <f t="shared" ref="F9:AB9" si="0">F10+F14+F18</f>
        <v>349.47</v>
      </c>
      <c r="G9" s="159">
        <f t="shared" si="0"/>
        <v>237.18</v>
      </c>
      <c r="H9" s="159">
        <f t="shared" si="0"/>
        <v>0</v>
      </c>
      <c r="I9" s="159">
        <f t="shared" si="0"/>
        <v>112.29</v>
      </c>
      <c r="J9" s="159">
        <f t="shared" si="0"/>
        <v>110.09</v>
      </c>
      <c r="K9" s="159">
        <f t="shared" si="0"/>
        <v>0.88</v>
      </c>
      <c r="L9" s="159">
        <f t="shared" si="0"/>
        <v>3.89</v>
      </c>
      <c r="M9" s="159">
        <f t="shared" si="0"/>
        <v>24.12</v>
      </c>
      <c r="N9" s="159">
        <f t="shared" si="0"/>
        <v>0</v>
      </c>
      <c r="O9" s="159">
        <f t="shared" si="0"/>
        <v>154.63</v>
      </c>
      <c r="P9" s="159">
        <f t="shared" si="0"/>
        <v>0.51</v>
      </c>
      <c r="Q9" s="159">
        <f t="shared" si="0"/>
        <v>304.42</v>
      </c>
      <c r="R9" s="159">
        <f t="shared" si="0"/>
        <v>230.15</v>
      </c>
      <c r="S9" s="159">
        <f t="shared" si="0"/>
        <v>140.22</v>
      </c>
      <c r="T9" s="159">
        <f t="shared" si="0"/>
        <v>0</v>
      </c>
      <c r="U9" s="159">
        <f t="shared" si="0"/>
        <v>89.93</v>
      </c>
      <c r="V9" s="159">
        <f t="shared" si="0"/>
        <v>74.27</v>
      </c>
      <c r="W9" s="159">
        <f t="shared" si="0"/>
        <v>0.88</v>
      </c>
      <c r="X9" s="159">
        <f t="shared" si="0"/>
        <v>3.89</v>
      </c>
      <c r="Y9" s="159">
        <f t="shared" si="0"/>
        <v>15.92</v>
      </c>
      <c r="Z9" s="159">
        <f t="shared" si="0"/>
        <v>0</v>
      </c>
      <c r="AA9" s="159">
        <f t="shared" si="0"/>
        <v>196</v>
      </c>
      <c r="AB9" s="159">
        <f t="shared" si="0"/>
        <v>196</v>
      </c>
    </row>
    <row r="10" s="140" customFormat="1" ht="23.25" customHeight="1" spans="1:28">
      <c r="A10" s="190" t="s">
        <v>110</v>
      </c>
      <c r="B10" s="160"/>
      <c r="C10" s="160"/>
      <c r="D10" s="161" t="s">
        <v>111</v>
      </c>
      <c r="E10" s="125">
        <f>E11</f>
        <v>395.26</v>
      </c>
      <c r="F10" s="125">
        <f t="shared" ref="F10:AB10" si="1">F11</f>
        <v>285.6</v>
      </c>
      <c r="G10" s="125">
        <f t="shared" si="1"/>
        <v>237.18</v>
      </c>
      <c r="H10" s="125">
        <f t="shared" si="1"/>
        <v>0</v>
      </c>
      <c r="I10" s="125">
        <f t="shared" si="1"/>
        <v>48.42</v>
      </c>
      <c r="J10" s="125">
        <f t="shared" si="1"/>
        <v>109.66</v>
      </c>
      <c r="K10" s="125">
        <f t="shared" si="1"/>
        <v>0.88</v>
      </c>
      <c r="L10" s="125">
        <f t="shared" si="1"/>
        <v>3.89</v>
      </c>
      <c r="M10" s="125">
        <f t="shared" si="1"/>
        <v>24.12</v>
      </c>
      <c r="N10" s="125">
        <f t="shared" si="1"/>
        <v>0</v>
      </c>
      <c r="O10" s="125">
        <f t="shared" si="1"/>
        <v>132.77</v>
      </c>
      <c r="P10" s="125">
        <f t="shared" si="1"/>
        <v>0</v>
      </c>
      <c r="Q10" s="125">
        <f t="shared" si="1"/>
        <v>262.49</v>
      </c>
      <c r="R10" s="125">
        <f t="shared" si="1"/>
        <v>188.5</v>
      </c>
      <c r="S10" s="125">
        <f t="shared" si="1"/>
        <v>140.22</v>
      </c>
      <c r="T10" s="125">
        <f t="shared" si="1"/>
        <v>0</v>
      </c>
      <c r="U10" s="125">
        <f t="shared" si="1"/>
        <v>48.28</v>
      </c>
      <c r="V10" s="125">
        <f t="shared" si="1"/>
        <v>73.99</v>
      </c>
      <c r="W10" s="125">
        <f t="shared" si="1"/>
        <v>0.88</v>
      </c>
      <c r="X10" s="125">
        <f t="shared" si="1"/>
        <v>3.89</v>
      </c>
      <c r="Y10" s="125">
        <f t="shared" si="1"/>
        <v>15.92</v>
      </c>
      <c r="Z10" s="125">
        <f t="shared" si="1"/>
        <v>0</v>
      </c>
      <c r="AA10" s="125">
        <f t="shared" si="1"/>
        <v>196</v>
      </c>
      <c r="AB10" s="125">
        <f t="shared" si="1"/>
        <v>196</v>
      </c>
    </row>
    <row r="11" s="140" customFormat="1" ht="23.25" customHeight="1" spans="1:28">
      <c r="A11" s="160"/>
      <c r="B11" s="190" t="s">
        <v>108</v>
      </c>
      <c r="C11" s="160"/>
      <c r="D11" s="161" t="s">
        <v>112</v>
      </c>
      <c r="E11" s="125">
        <f>E12+E13</f>
        <v>395.26</v>
      </c>
      <c r="F11" s="125">
        <f t="shared" ref="F11:AB11" si="2">F12+F13</f>
        <v>285.6</v>
      </c>
      <c r="G11" s="125">
        <f t="shared" si="2"/>
        <v>237.18</v>
      </c>
      <c r="H11" s="125">
        <f t="shared" si="2"/>
        <v>0</v>
      </c>
      <c r="I11" s="125">
        <f t="shared" si="2"/>
        <v>48.42</v>
      </c>
      <c r="J11" s="125">
        <f t="shared" si="2"/>
        <v>109.66</v>
      </c>
      <c r="K11" s="125">
        <f t="shared" si="2"/>
        <v>0.88</v>
      </c>
      <c r="L11" s="125">
        <f t="shared" si="2"/>
        <v>3.89</v>
      </c>
      <c r="M11" s="125">
        <f t="shared" si="2"/>
        <v>24.12</v>
      </c>
      <c r="N11" s="125">
        <f t="shared" si="2"/>
        <v>0</v>
      </c>
      <c r="O11" s="125">
        <f t="shared" si="2"/>
        <v>132.77</v>
      </c>
      <c r="P11" s="125">
        <f t="shared" si="2"/>
        <v>0</v>
      </c>
      <c r="Q11" s="125">
        <f t="shared" si="2"/>
        <v>262.49</v>
      </c>
      <c r="R11" s="125">
        <f t="shared" si="2"/>
        <v>188.5</v>
      </c>
      <c r="S11" s="125">
        <f t="shared" si="2"/>
        <v>140.22</v>
      </c>
      <c r="T11" s="125">
        <f t="shared" si="2"/>
        <v>0</v>
      </c>
      <c r="U11" s="125">
        <f t="shared" si="2"/>
        <v>48.28</v>
      </c>
      <c r="V11" s="125">
        <f t="shared" si="2"/>
        <v>73.99</v>
      </c>
      <c r="W11" s="125">
        <f t="shared" si="2"/>
        <v>0.88</v>
      </c>
      <c r="X11" s="125">
        <f t="shared" si="2"/>
        <v>3.89</v>
      </c>
      <c r="Y11" s="125">
        <f t="shared" si="2"/>
        <v>15.92</v>
      </c>
      <c r="Z11" s="125">
        <f t="shared" si="2"/>
        <v>0</v>
      </c>
      <c r="AA11" s="125">
        <f t="shared" si="2"/>
        <v>196</v>
      </c>
      <c r="AB11" s="125">
        <f t="shared" si="2"/>
        <v>196</v>
      </c>
    </row>
    <row r="12" s="140" customFormat="1" ht="23.25" customHeight="1" spans="1:28">
      <c r="A12" s="160"/>
      <c r="B12" s="160"/>
      <c r="C12" s="190" t="s">
        <v>113</v>
      </c>
      <c r="D12" s="161" t="s">
        <v>114</v>
      </c>
      <c r="E12" s="125">
        <f>F12+J12</f>
        <v>395.26</v>
      </c>
      <c r="F12" s="125">
        <f>SUM(G12:I12)</f>
        <v>285.6</v>
      </c>
      <c r="G12" s="125">
        <v>237.18</v>
      </c>
      <c r="H12" s="125"/>
      <c r="I12" s="125">
        <v>48.42</v>
      </c>
      <c r="J12" s="125">
        <v>109.66</v>
      </c>
      <c r="K12" s="125">
        <v>0.88</v>
      </c>
      <c r="L12" s="125">
        <v>3.89</v>
      </c>
      <c r="M12" s="125">
        <v>24.12</v>
      </c>
      <c r="N12" s="125"/>
      <c r="O12" s="125">
        <v>132.77</v>
      </c>
      <c r="P12" s="125"/>
      <c r="Q12" s="125">
        <v>262.49</v>
      </c>
      <c r="R12" s="125">
        <v>188.5</v>
      </c>
      <c r="S12" s="125">
        <v>140.22</v>
      </c>
      <c r="T12" s="125"/>
      <c r="U12" s="125">
        <v>48.28</v>
      </c>
      <c r="V12" s="125">
        <v>73.99</v>
      </c>
      <c r="W12" s="125">
        <v>0.88</v>
      </c>
      <c r="X12" s="125">
        <v>3.89</v>
      </c>
      <c r="Y12" s="125">
        <v>15.92</v>
      </c>
      <c r="Z12" s="125"/>
      <c r="AA12" s="125">
        <v>3</v>
      </c>
      <c r="AB12" s="125">
        <v>3</v>
      </c>
    </row>
    <row r="13" s="140" customFormat="1" ht="23.25" customHeight="1" spans="1:28">
      <c r="A13" s="160"/>
      <c r="B13" s="160"/>
      <c r="C13" s="190" t="s">
        <v>115</v>
      </c>
      <c r="D13" s="161" t="s">
        <v>116</v>
      </c>
      <c r="E13" s="125">
        <f t="shared" ref="E13:E20" si="3">F13+J13</f>
        <v>0</v>
      </c>
      <c r="F13" s="125"/>
      <c r="G13" s="125"/>
      <c r="H13" s="125"/>
      <c r="I13" s="125"/>
      <c r="J13" s="125"/>
      <c r="K13" s="125"/>
      <c r="L13" s="125"/>
      <c r="M13" s="125"/>
      <c r="N13" s="125"/>
      <c r="O13" s="125"/>
      <c r="P13" s="125"/>
      <c r="Q13" s="125"/>
      <c r="R13" s="125"/>
      <c r="S13" s="125"/>
      <c r="T13" s="125"/>
      <c r="U13" s="125"/>
      <c r="V13" s="125"/>
      <c r="W13" s="125"/>
      <c r="X13" s="125"/>
      <c r="Y13" s="125"/>
      <c r="Z13" s="125"/>
      <c r="AA13" s="125">
        <v>193</v>
      </c>
      <c r="AB13" s="125">
        <v>193</v>
      </c>
    </row>
    <row r="14" s="140" customFormat="1" ht="23.25" customHeight="1" spans="1:28">
      <c r="A14" s="190" t="s">
        <v>117</v>
      </c>
      <c r="B14" s="160"/>
      <c r="C14" s="160"/>
      <c r="D14" s="161" t="s">
        <v>118</v>
      </c>
      <c r="E14" s="125">
        <f t="shared" ref="E14:E19" si="4">E15</f>
        <v>42.47</v>
      </c>
      <c r="F14" s="125">
        <f t="shared" ref="F14:AB14" si="5">F15</f>
        <v>42.04</v>
      </c>
      <c r="G14" s="125">
        <f t="shared" si="5"/>
        <v>0</v>
      </c>
      <c r="H14" s="125">
        <f t="shared" si="5"/>
        <v>0</v>
      </c>
      <c r="I14" s="125">
        <f t="shared" si="5"/>
        <v>42.04</v>
      </c>
      <c r="J14" s="125">
        <f t="shared" si="5"/>
        <v>0.43</v>
      </c>
      <c r="K14" s="125">
        <f t="shared" si="5"/>
        <v>0</v>
      </c>
      <c r="L14" s="125">
        <f t="shared" si="5"/>
        <v>0</v>
      </c>
      <c r="M14" s="125">
        <f t="shared" si="5"/>
        <v>0</v>
      </c>
      <c r="N14" s="125">
        <f t="shared" si="5"/>
        <v>0</v>
      </c>
      <c r="O14" s="125">
        <f t="shared" si="5"/>
        <v>14.44</v>
      </c>
      <c r="P14" s="125">
        <f t="shared" si="5"/>
        <v>0</v>
      </c>
      <c r="Q14" s="125">
        <f t="shared" si="5"/>
        <v>28.03</v>
      </c>
      <c r="R14" s="125">
        <f t="shared" si="5"/>
        <v>27.75</v>
      </c>
      <c r="S14" s="125">
        <f t="shared" si="5"/>
        <v>0</v>
      </c>
      <c r="T14" s="125">
        <f t="shared" si="5"/>
        <v>0</v>
      </c>
      <c r="U14" s="125">
        <f t="shared" si="5"/>
        <v>27.75</v>
      </c>
      <c r="V14" s="125">
        <f t="shared" si="5"/>
        <v>0.28</v>
      </c>
      <c r="W14" s="125">
        <f t="shared" si="5"/>
        <v>0</v>
      </c>
      <c r="X14" s="125">
        <f t="shared" si="5"/>
        <v>0</v>
      </c>
      <c r="Y14" s="125">
        <f t="shared" si="5"/>
        <v>0</v>
      </c>
      <c r="Z14" s="125">
        <f t="shared" si="5"/>
        <v>0</v>
      </c>
      <c r="AA14" s="125">
        <f t="shared" si="5"/>
        <v>0</v>
      </c>
      <c r="AB14" s="125">
        <f t="shared" si="5"/>
        <v>0</v>
      </c>
    </row>
    <row r="15" s="140" customFormat="1" ht="23.25" customHeight="1" spans="1:28">
      <c r="A15" s="160"/>
      <c r="B15" s="190" t="s">
        <v>119</v>
      </c>
      <c r="C15" s="160"/>
      <c r="D15" s="161" t="s">
        <v>120</v>
      </c>
      <c r="E15" s="125">
        <f>E16+E17</f>
        <v>42.47</v>
      </c>
      <c r="F15" s="125">
        <f t="shared" ref="F15:AB15" si="6">F16+F17</f>
        <v>42.04</v>
      </c>
      <c r="G15" s="125">
        <f t="shared" si="6"/>
        <v>0</v>
      </c>
      <c r="H15" s="125">
        <f t="shared" si="6"/>
        <v>0</v>
      </c>
      <c r="I15" s="125">
        <f t="shared" si="6"/>
        <v>42.04</v>
      </c>
      <c r="J15" s="125">
        <f t="shared" si="6"/>
        <v>0.43</v>
      </c>
      <c r="K15" s="125">
        <f t="shared" si="6"/>
        <v>0</v>
      </c>
      <c r="L15" s="125">
        <f t="shared" si="6"/>
        <v>0</v>
      </c>
      <c r="M15" s="125">
        <f t="shared" si="6"/>
        <v>0</v>
      </c>
      <c r="N15" s="125">
        <f t="shared" si="6"/>
        <v>0</v>
      </c>
      <c r="O15" s="125">
        <f t="shared" si="6"/>
        <v>14.44</v>
      </c>
      <c r="P15" s="125">
        <f t="shared" si="6"/>
        <v>0</v>
      </c>
      <c r="Q15" s="125">
        <f t="shared" si="6"/>
        <v>28.03</v>
      </c>
      <c r="R15" s="125">
        <f t="shared" si="6"/>
        <v>27.75</v>
      </c>
      <c r="S15" s="125">
        <f t="shared" si="6"/>
        <v>0</v>
      </c>
      <c r="T15" s="125">
        <f t="shared" si="6"/>
        <v>0</v>
      </c>
      <c r="U15" s="125">
        <f t="shared" si="6"/>
        <v>27.75</v>
      </c>
      <c r="V15" s="125">
        <f t="shared" si="6"/>
        <v>0.28</v>
      </c>
      <c r="W15" s="125">
        <f t="shared" si="6"/>
        <v>0</v>
      </c>
      <c r="X15" s="125">
        <f t="shared" si="6"/>
        <v>0</v>
      </c>
      <c r="Y15" s="125">
        <f t="shared" si="6"/>
        <v>0</v>
      </c>
      <c r="Z15" s="125">
        <f t="shared" si="6"/>
        <v>0</v>
      </c>
      <c r="AA15" s="125">
        <f t="shared" si="6"/>
        <v>0</v>
      </c>
      <c r="AB15" s="125">
        <f t="shared" si="6"/>
        <v>0</v>
      </c>
    </row>
    <row r="16" s="140" customFormat="1" ht="23.25" customHeight="1" spans="1:28">
      <c r="A16" s="160"/>
      <c r="B16" s="160"/>
      <c r="C16" s="190" t="s">
        <v>113</v>
      </c>
      <c r="D16" s="161" t="s">
        <v>121</v>
      </c>
      <c r="E16" s="125">
        <f t="shared" si="3"/>
        <v>0.43</v>
      </c>
      <c r="F16" s="125"/>
      <c r="G16" s="125"/>
      <c r="H16" s="125"/>
      <c r="I16" s="125"/>
      <c r="J16" s="125">
        <v>0.43</v>
      </c>
      <c r="K16" s="125"/>
      <c r="L16" s="125"/>
      <c r="M16" s="125"/>
      <c r="N16" s="125"/>
      <c r="O16" s="125">
        <v>0.15</v>
      </c>
      <c r="P16" s="125"/>
      <c r="Q16" s="125">
        <v>0.28</v>
      </c>
      <c r="R16" s="125"/>
      <c r="S16" s="125"/>
      <c r="T16" s="125"/>
      <c r="U16" s="125"/>
      <c r="V16" s="125">
        <v>0.28</v>
      </c>
      <c r="W16" s="125"/>
      <c r="X16" s="125"/>
      <c r="Y16" s="125"/>
      <c r="Z16" s="125"/>
      <c r="AA16" s="125"/>
      <c r="AB16" s="125"/>
    </row>
    <row r="17" s="140" customFormat="1" ht="23.25" customHeight="1" spans="1:28">
      <c r="A17" s="160"/>
      <c r="B17" s="160"/>
      <c r="C17" s="190" t="s">
        <v>119</v>
      </c>
      <c r="D17" s="161" t="s">
        <v>122</v>
      </c>
      <c r="E17" s="125">
        <f t="shared" si="3"/>
        <v>42.04</v>
      </c>
      <c r="F17" s="125">
        <v>42.04</v>
      </c>
      <c r="G17" s="125"/>
      <c r="H17" s="125"/>
      <c r="I17" s="125">
        <v>42.04</v>
      </c>
      <c r="J17" s="125"/>
      <c r="K17" s="125"/>
      <c r="L17" s="125"/>
      <c r="M17" s="125"/>
      <c r="N17" s="125"/>
      <c r="O17" s="125">
        <v>14.29</v>
      </c>
      <c r="P17" s="125"/>
      <c r="Q17" s="125">
        <v>27.75</v>
      </c>
      <c r="R17" s="125">
        <v>27.75</v>
      </c>
      <c r="S17" s="125"/>
      <c r="T17" s="125"/>
      <c r="U17" s="125">
        <v>27.75</v>
      </c>
      <c r="V17" s="125"/>
      <c r="W17" s="125"/>
      <c r="X17" s="125"/>
      <c r="Y17" s="125"/>
      <c r="Z17" s="125"/>
      <c r="AA17" s="125"/>
      <c r="AB17" s="125"/>
    </row>
    <row r="18" s="140" customFormat="1" ht="23.25" customHeight="1" spans="1:28">
      <c r="A18" s="190" t="s">
        <v>123</v>
      </c>
      <c r="B18" s="160"/>
      <c r="C18" s="160"/>
      <c r="D18" s="161" t="s">
        <v>124</v>
      </c>
      <c r="E18" s="125">
        <f t="shared" si="4"/>
        <v>21.83</v>
      </c>
      <c r="F18" s="125">
        <f t="shared" ref="F18:AB19" si="7">F19</f>
        <v>21.83</v>
      </c>
      <c r="G18" s="125">
        <f t="shared" si="7"/>
        <v>0</v>
      </c>
      <c r="H18" s="125">
        <f t="shared" si="7"/>
        <v>0</v>
      </c>
      <c r="I18" s="125">
        <f t="shared" si="7"/>
        <v>21.83</v>
      </c>
      <c r="J18" s="125">
        <f t="shared" si="7"/>
        <v>0</v>
      </c>
      <c r="K18" s="125">
        <f t="shared" si="7"/>
        <v>0</v>
      </c>
      <c r="L18" s="125">
        <f t="shared" si="7"/>
        <v>0</v>
      </c>
      <c r="M18" s="125">
        <f t="shared" si="7"/>
        <v>0</v>
      </c>
      <c r="N18" s="125">
        <f t="shared" si="7"/>
        <v>0</v>
      </c>
      <c r="O18" s="125">
        <f t="shared" si="7"/>
        <v>7.42</v>
      </c>
      <c r="P18" s="125">
        <f t="shared" si="7"/>
        <v>0.51</v>
      </c>
      <c r="Q18" s="125">
        <f t="shared" si="7"/>
        <v>13.9</v>
      </c>
      <c r="R18" s="125">
        <f t="shared" si="7"/>
        <v>13.9</v>
      </c>
      <c r="S18" s="125">
        <f t="shared" si="7"/>
        <v>0</v>
      </c>
      <c r="T18" s="125">
        <f t="shared" si="7"/>
        <v>0</v>
      </c>
      <c r="U18" s="125">
        <f t="shared" si="7"/>
        <v>13.9</v>
      </c>
      <c r="V18" s="125">
        <f t="shared" si="7"/>
        <v>0</v>
      </c>
      <c r="W18" s="125">
        <f t="shared" si="7"/>
        <v>0</v>
      </c>
      <c r="X18" s="125">
        <f t="shared" si="7"/>
        <v>0</v>
      </c>
      <c r="Y18" s="125">
        <f t="shared" si="7"/>
        <v>0</v>
      </c>
      <c r="Z18" s="125">
        <f t="shared" si="7"/>
        <v>0</v>
      </c>
      <c r="AA18" s="125">
        <f t="shared" si="7"/>
        <v>0</v>
      </c>
      <c r="AB18" s="125">
        <f t="shared" si="7"/>
        <v>0</v>
      </c>
    </row>
    <row r="19" s="140" customFormat="1" ht="23.25" customHeight="1" spans="1:28">
      <c r="A19" s="160"/>
      <c r="B19" s="190" t="s">
        <v>125</v>
      </c>
      <c r="C19" s="160"/>
      <c r="D19" s="161" t="s">
        <v>126</v>
      </c>
      <c r="E19" s="125">
        <f t="shared" si="4"/>
        <v>21.83</v>
      </c>
      <c r="F19" s="125">
        <f t="shared" si="7"/>
        <v>21.83</v>
      </c>
      <c r="G19" s="125">
        <f t="shared" si="7"/>
        <v>0</v>
      </c>
      <c r="H19" s="125">
        <f t="shared" si="7"/>
        <v>0</v>
      </c>
      <c r="I19" s="125">
        <f t="shared" si="7"/>
        <v>21.83</v>
      </c>
      <c r="J19" s="125">
        <f t="shared" si="7"/>
        <v>0</v>
      </c>
      <c r="K19" s="125">
        <f t="shared" si="7"/>
        <v>0</v>
      </c>
      <c r="L19" s="125">
        <f t="shared" si="7"/>
        <v>0</v>
      </c>
      <c r="M19" s="125">
        <f t="shared" si="7"/>
        <v>0</v>
      </c>
      <c r="N19" s="125">
        <f t="shared" si="7"/>
        <v>0</v>
      </c>
      <c r="O19" s="125">
        <f t="shared" si="7"/>
        <v>7.42</v>
      </c>
      <c r="P19" s="125">
        <f t="shared" si="7"/>
        <v>0.51</v>
      </c>
      <c r="Q19" s="125">
        <f t="shared" si="7"/>
        <v>13.9</v>
      </c>
      <c r="R19" s="125">
        <f t="shared" si="7"/>
        <v>13.9</v>
      </c>
      <c r="S19" s="125">
        <f t="shared" si="7"/>
        <v>0</v>
      </c>
      <c r="T19" s="125">
        <f t="shared" si="7"/>
        <v>0</v>
      </c>
      <c r="U19" s="125">
        <f t="shared" si="7"/>
        <v>13.9</v>
      </c>
      <c r="V19" s="125">
        <f t="shared" si="7"/>
        <v>0</v>
      </c>
      <c r="W19" s="125">
        <f t="shared" si="7"/>
        <v>0</v>
      </c>
      <c r="X19" s="125">
        <f t="shared" si="7"/>
        <v>0</v>
      </c>
      <c r="Y19" s="125">
        <f t="shared" si="7"/>
        <v>0</v>
      </c>
      <c r="Z19" s="125">
        <f t="shared" si="7"/>
        <v>0</v>
      </c>
      <c r="AA19" s="125">
        <f t="shared" si="7"/>
        <v>0</v>
      </c>
      <c r="AB19" s="125">
        <f t="shared" si="7"/>
        <v>0</v>
      </c>
    </row>
    <row r="20" s="140" customFormat="1" ht="23.25" customHeight="1" spans="1:28">
      <c r="A20" s="160"/>
      <c r="B20" s="160"/>
      <c r="C20" s="190" t="s">
        <v>113</v>
      </c>
      <c r="D20" s="161" t="s">
        <v>127</v>
      </c>
      <c r="E20" s="125">
        <f t="shared" si="3"/>
        <v>21.83</v>
      </c>
      <c r="F20" s="125">
        <v>21.83</v>
      </c>
      <c r="G20" s="125"/>
      <c r="H20" s="125"/>
      <c r="I20" s="125">
        <v>21.83</v>
      </c>
      <c r="J20" s="125"/>
      <c r="K20" s="125"/>
      <c r="L20" s="125"/>
      <c r="M20" s="125"/>
      <c r="N20" s="125"/>
      <c r="O20" s="125">
        <v>7.42</v>
      </c>
      <c r="P20" s="125">
        <v>0.51</v>
      </c>
      <c r="Q20" s="125">
        <v>13.9</v>
      </c>
      <c r="R20" s="125">
        <v>13.9</v>
      </c>
      <c r="S20" s="125"/>
      <c r="T20" s="125"/>
      <c r="U20" s="125">
        <v>13.9</v>
      </c>
      <c r="V20" s="125"/>
      <c r="W20" s="125"/>
      <c r="X20" s="125"/>
      <c r="Y20" s="125"/>
      <c r="Z20" s="125"/>
      <c r="AA20" s="125"/>
      <c r="AB20" s="125"/>
    </row>
    <row r="21" s="140" customFormat="1" ht="23.25" customHeight="1" spans="1:28">
      <c r="A21" s="160"/>
      <c r="B21" s="160"/>
      <c r="C21" s="160"/>
      <c r="D21" s="161"/>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68" customFormat="1" ht="11.25"/>
    <row r="23" s="68" customFormat="1" ht="11.25"/>
  </sheetData>
  <mergeCells count="38">
    <mergeCell ref="A1:AB1"/>
    <mergeCell ref="A2:D2"/>
    <mergeCell ref="AA2:AB2"/>
    <mergeCell ref="E3:Z3"/>
    <mergeCell ref="E4:N4"/>
    <mergeCell ref="Q4:Z4"/>
    <mergeCell ref="F5:I5"/>
    <mergeCell ref="J5:M5"/>
    <mergeCell ref="R5:U5"/>
    <mergeCell ref="V5:Y5"/>
    <mergeCell ref="G6:H6"/>
    <mergeCell ref="S6:T6"/>
    <mergeCell ref="A6:A7"/>
    <mergeCell ref="B6:B7"/>
    <mergeCell ref="C6:C7"/>
    <mergeCell ref="D3:D7"/>
    <mergeCell ref="E5:E7"/>
    <mergeCell ref="F6:F7"/>
    <mergeCell ref="I6:I7"/>
    <mergeCell ref="J6:J7"/>
    <mergeCell ref="K6:K7"/>
    <mergeCell ref="L6:L7"/>
    <mergeCell ref="M6:M7"/>
    <mergeCell ref="N5:N7"/>
    <mergeCell ref="O4:O7"/>
    <mergeCell ref="P4:P7"/>
    <mergeCell ref="Q5:Q7"/>
    <mergeCell ref="R6:R7"/>
    <mergeCell ref="U6:U7"/>
    <mergeCell ref="V6:V7"/>
    <mergeCell ref="W6:W7"/>
    <mergeCell ref="X6:X7"/>
    <mergeCell ref="Y6:Y7"/>
    <mergeCell ref="Z5:Z7"/>
    <mergeCell ref="AA5:AA7"/>
    <mergeCell ref="AB5:AB7"/>
    <mergeCell ref="A3:C5"/>
    <mergeCell ref="AA3:AB4"/>
  </mergeCells>
  <pageMargins left="0.188888888888889" right="0.16875" top="1" bottom="1" header="0.511805555555556" footer="0.511805555555556"/>
  <pageSetup paperSize="9" scale="63"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pageSetUpPr fitToPage="1"/>
  </sheetPr>
  <dimension ref="A1:S63"/>
  <sheetViews>
    <sheetView workbookViewId="0">
      <selection activeCell="I13" sqref="I13"/>
    </sheetView>
  </sheetViews>
  <sheetFormatPr defaultColWidth="9" defaultRowHeight="13.5"/>
  <cols>
    <col min="1" max="1" width="6.875" customWidth="1"/>
    <col min="2" max="2" width="5.875" customWidth="1"/>
    <col min="3" max="3" width="28.875" customWidth="1"/>
    <col min="4" max="4" width="9.5" customWidth="1"/>
    <col min="5" max="5" width="9" customWidth="1"/>
    <col min="6" max="7" width="8.625" customWidth="1"/>
    <col min="8" max="8" width="8.75" customWidth="1"/>
    <col min="9" max="10" width="7.25" customWidth="1"/>
    <col min="14" max="15" width="8.125" customWidth="1"/>
    <col min="16" max="19" width="7.75" customWidth="1"/>
  </cols>
  <sheetData>
    <row r="1" ht="15" customHeight="1" spans="1:18">
      <c r="A1" s="100"/>
      <c r="B1" s="100"/>
      <c r="C1" s="101"/>
      <c r="D1" s="102"/>
      <c r="E1" s="102"/>
      <c r="F1" s="102"/>
      <c r="G1" s="102"/>
      <c r="H1" s="102"/>
      <c r="I1" s="102"/>
      <c r="J1" s="102"/>
      <c r="K1" s="102"/>
      <c r="L1" s="102"/>
      <c r="M1" s="102"/>
      <c r="N1" s="102"/>
      <c r="O1" s="102"/>
      <c r="P1" s="102"/>
      <c r="Q1" s="102"/>
      <c r="R1" s="102"/>
    </row>
    <row r="2" ht="33.95" customHeight="1" spans="1:19">
      <c r="A2" s="4" t="s">
        <v>128</v>
      </c>
      <c r="B2" s="4"/>
      <c r="C2" s="4"/>
      <c r="D2" s="4"/>
      <c r="E2" s="4"/>
      <c r="F2" s="4"/>
      <c r="G2" s="4"/>
      <c r="H2" s="4"/>
      <c r="I2" s="4"/>
      <c r="J2" s="4"/>
      <c r="K2" s="4"/>
      <c r="L2" s="4"/>
      <c r="M2" s="4"/>
      <c r="N2" s="4"/>
      <c r="O2" s="4"/>
      <c r="P2" s="4"/>
      <c r="Q2" s="4"/>
      <c r="R2" s="4"/>
      <c r="S2" s="4"/>
    </row>
    <row r="3" s="88" customFormat="1" ht="20.1" customHeight="1" spans="1:19">
      <c r="A3" s="103" t="s">
        <v>1</v>
      </c>
      <c r="B3" s="103"/>
      <c r="C3" s="103"/>
      <c r="D3" s="104"/>
      <c r="E3" s="104"/>
      <c r="F3" s="104"/>
      <c r="G3" s="104"/>
      <c r="H3" s="104"/>
      <c r="I3" s="104"/>
      <c r="J3" s="104"/>
      <c r="K3" s="104"/>
      <c r="L3" s="104"/>
      <c r="M3" s="104"/>
      <c r="N3" s="104"/>
      <c r="O3" s="104"/>
      <c r="P3" s="104"/>
      <c r="Q3" s="104"/>
      <c r="R3" s="134" t="s">
        <v>40</v>
      </c>
      <c r="S3" s="134"/>
    </row>
    <row r="4" s="32" customFormat="1" ht="24.75" customHeight="1" spans="1:19">
      <c r="A4" s="105" t="s">
        <v>129</v>
      </c>
      <c r="B4" s="106"/>
      <c r="C4" s="105" t="s">
        <v>130</v>
      </c>
      <c r="D4" s="96" t="s">
        <v>131</v>
      </c>
      <c r="E4" s="96"/>
      <c r="F4" s="96"/>
      <c r="G4" s="96"/>
      <c r="H4" s="96"/>
      <c r="I4" s="96"/>
      <c r="J4" s="96"/>
      <c r="K4" s="96"/>
      <c r="L4" s="96"/>
      <c r="M4" s="96"/>
      <c r="N4" s="96"/>
      <c r="O4" s="96"/>
      <c r="P4" s="96"/>
      <c r="Q4" s="96"/>
      <c r="R4" s="96"/>
      <c r="S4" s="96"/>
    </row>
    <row r="5" s="32" customFormat="1" ht="20.1" customHeight="1" spans="1:19">
      <c r="A5" s="107"/>
      <c r="B5" s="108"/>
      <c r="C5" s="109"/>
      <c r="D5" s="110" t="s">
        <v>132</v>
      </c>
      <c r="E5" s="92" t="s">
        <v>133</v>
      </c>
      <c r="F5" s="93"/>
      <c r="G5" s="93"/>
      <c r="H5" s="93"/>
      <c r="I5" s="93"/>
      <c r="J5" s="93"/>
      <c r="K5" s="93"/>
      <c r="L5" s="93"/>
      <c r="M5" s="93"/>
      <c r="N5" s="93"/>
      <c r="O5" s="94"/>
      <c r="P5" s="131" t="s">
        <v>134</v>
      </c>
      <c r="Q5" s="135"/>
      <c r="R5" s="135"/>
      <c r="S5" s="136"/>
    </row>
    <row r="6" s="32" customFormat="1" ht="20.1" customHeight="1" spans="1:19">
      <c r="A6" s="111" t="s">
        <v>71</v>
      </c>
      <c r="B6" s="111" t="s">
        <v>72</v>
      </c>
      <c r="C6" s="109"/>
      <c r="D6" s="112"/>
      <c r="E6" s="113" t="s">
        <v>65</v>
      </c>
      <c r="F6" s="114" t="s">
        <v>135</v>
      </c>
      <c r="G6" s="115"/>
      <c r="H6" s="115"/>
      <c r="I6" s="115"/>
      <c r="J6" s="115"/>
      <c r="K6" s="115"/>
      <c r="L6" s="115"/>
      <c r="M6" s="132"/>
      <c r="N6" s="119" t="s">
        <v>136</v>
      </c>
      <c r="O6" s="119" t="s">
        <v>137</v>
      </c>
      <c r="P6" s="133"/>
      <c r="Q6" s="137"/>
      <c r="R6" s="137"/>
      <c r="S6" s="138"/>
    </row>
    <row r="7" s="32" customFormat="1" ht="56.25" customHeight="1" spans="1:19">
      <c r="A7" s="116"/>
      <c r="B7" s="116"/>
      <c r="C7" s="107"/>
      <c r="D7" s="117"/>
      <c r="E7" s="118"/>
      <c r="F7" s="119" t="s">
        <v>69</v>
      </c>
      <c r="G7" s="119" t="s">
        <v>138</v>
      </c>
      <c r="H7" s="119" t="s">
        <v>139</v>
      </c>
      <c r="I7" s="119" t="s">
        <v>140</v>
      </c>
      <c r="J7" s="119" t="s">
        <v>141</v>
      </c>
      <c r="K7" s="119" t="s">
        <v>142</v>
      </c>
      <c r="L7" s="119" t="s">
        <v>143</v>
      </c>
      <c r="M7" s="119" t="s">
        <v>144</v>
      </c>
      <c r="N7" s="119"/>
      <c r="O7" s="119"/>
      <c r="P7" s="119" t="s">
        <v>69</v>
      </c>
      <c r="Q7" s="119" t="s">
        <v>145</v>
      </c>
      <c r="R7" s="119" t="s">
        <v>146</v>
      </c>
      <c r="S7" s="119" t="s">
        <v>147</v>
      </c>
    </row>
    <row r="8" s="32" customFormat="1" ht="20.1" customHeight="1" spans="1:19">
      <c r="A8" s="120">
        <v>1</v>
      </c>
      <c r="B8" s="120">
        <v>2</v>
      </c>
      <c r="C8" s="121">
        <v>3</v>
      </c>
      <c r="D8" s="120">
        <v>4</v>
      </c>
      <c r="E8" s="120">
        <v>5</v>
      </c>
      <c r="F8" s="120">
        <v>6</v>
      </c>
      <c r="G8" s="120">
        <v>7</v>
      </c>
      <c r="H8" s="121">
        <v>8</v>
      </c>
      <c r="I8" s="120">
        <v>9</v>
      </c>
      <c r="J8" s="120">
        <v>10</v>
      </c>
      <c r="K8" s="120">
        <v>11</v>
      </c>
      <c r="L8" s="120">
        <v>12</v>
      </c>
      <c r="M8" s="121">
        <v>13</v>
      </c>
      <c r="N8" s="120">
        <v>14</v>
      </c>
      <c r="O8" s="120">
        <v>15</v>
      </c>
      <c r="P8" s="120">
        <v>16</v>
      </c>
      <c r="Q8" s="120">
        <v>17</v>
      </c>
      <c r="R8" s="121">
        <v>18</v>
      </c>
      <c r="S8" s="120">
        <v>19</v>
      </c>
    </row>
    <row r="9" s="32" customFormat="1" ht="20.25" customHeight="1" spans="1:19">
      <c r="A9" s="122" t="s">
        <v>148</v>
      </c>
      <c r="B9" s="123"/>
      <c r="C9" s="124"/>
      <c r="D9" s="125">
        <f>D10+D24+D52</f>
        <v>459.56</v>
      </c>
      <c r="E9" s="125">
        <f t="shared" ref="E9:G9" si="0">E10+E24+E52</f>
        <v>459.56</v>
      </c>
      <c r="F9" s="125">
        <f t="shared" si="0"/>
        <v>459.56</v>
      </c>
      <c r="G9" s="125">
        <f t="shared" si="0"/>
        <v>459.56</v>
      </c>
      <c r="H9" s="125"/>
      <c r="I9" s="125"/>
      <c r="J9" s="125"/>
      <c r="K9" s="125"/>
      <c r="L9" s="125"/>
      <c r="M9" s="125"/>
      <c r="N9" s="125"/>
      <c r="O9" s="125"/>
      <c r="P9" s="125"/>
      <c r="Q9" s="125"/>
      <c r="R9" s="125"/>
      <c r="S9" s="125"/>
    </row>
    <row r="10" s="32" customFormat="1" ht="20.25" customHeight="1" spans="1:19">
      <c r="A10" s="126">
        <v>301</v>
      </c>
      <c r="B10" s="127" t="s">
        <v>149</v>
      </c>
      <c r="C10" s="128" t="s">
        <v>66</v>
      </c>
      <c r="D10" s="125">
        <f>SUM(D11:D23)</f>
        <v>349.47</v>
      </c>
      <c r="E10" s="125">
        <f t="shared" ref="E10:G10" si="1">SUM(E11:E23)</f>
        <v>349.47</v>
      </c>
      <c r="F10" s="125">
        <f t="shared" si="1"/>
        <v>349.47</v>
      </c>
      <c r="G10" s="125">
        <f t="shared" si="1"/>
        <v>349.47</v>
      </c>
      <c r="H10" s="125"/>
      <c r="I10" s="125"/>
      <c r="J10" s="125"/>
      <c r="K10" s="125"/>
      <c r="L10" s="125"/>
      <c r="M10" s="125"/>
      <c r="N10" s="125"/>
      <c r="O10" s="125"/>
      <c r="P10" s="125"/>
      <c r="Q10" s="125"/>
      <c r="R10" s="125"/>
      <c r="S10" s="125"/>
    </row>
    <row r="11" s="32" customFormat="1" ht="20.25" customHeight="1" spans="1:19">
      <c r="A11" s="129"/>
      <c r="B11" s="127" t="s">
        <v>150</v>
      </c>
      <c r="C11" s="130" t="s">
        <v>151</v>
      </c>
      <c r="D11" s="125">
        <v>93.59</v>
      </c>
      <c r="E11" s="125">
        <v>93.59</v>
      </c>
      <c r="F11" s="125">
        <v>93.59</v>
      </c>
      <c r="G11" s="125">
        <v>93.59</v>
      </c>
      <c r="H11" s="125"/>
      <c r="I11" s="125"/>
      <c r="J11" s="125"/>
      <c r="K11" s="125"/>
      <c r="L11" s="125"/>
      <c r="M11" s="125"/>
      <c r="N11" s="125"/>
      <c r="O11" s="125"/>
      <c r="P11" s="125"/>
      <c r="Q11" s="125"/>
      <c r="R11" s="125"/>
      <c r="S11" s="125"/>
    </row>
    <row r="12" s="32" customFormat="1" ht="20.25" customHeight="1" spans="1:19">
      <c r="A12" s="129"/>
      <c r="B12" s="127" t="s">
        <v>152</v>
      </c>
      <c r="C12" s="130" t="s">
        <v>153</v>
      </c>
      <c r="D12" s="125">
        <v>135.79</v>
      </c>
      <c r="E12" s="125">
        <v>135.79</v>
      </c>
      <c r="F12" s="125">
        <v>135.79</v>
      </c>
      <c r="G12" s="125">
        <v>135.79</v>
      </c>
      <c r="H12" s="125"/>
      <c r="I12" s="125"/>
      <c r="J12" s="125"/>
      <c r="K12" s="125"/>
      <c r="L12" s="125"/>
      <c r="M12" s="125"/>
      <c r="N12" s="125"/>
      <c r="O12" s="125"/>
      <c r="P12" s="125"/>
      <c r="Q12" s="125"/>
      <c r="R12" s="125"/>
      <c r="S12" s="125"/>
    </row>
    <row r="13" s="32" customFormat="1" ht="20.25" customHeight="1" spans="1:19">
      <c r="A13" s="129"/>
      <c r="B13" s="127" t="s">
        <v>154</v>
      </c>
      <c r="C13" s="130" t="s">
        <v>155</v>
      </c>
      <c r="D13" s="125">
        <v>55.8</v>
      </c>
      <c r="E13" s="125">
        <v>55.8</v>
      </c>
      <c r="F13" s="125">
        <v>55.8</v>
      </c>
      <c r="G13" s="125">
        <v>55.8</v>
      </c>
      <c r="H13" s="125"/>
      <c r="I13" s="125"/>
      <c r="J13" s="125"/>
      <c r="K13" s="125"/>
      <c r="L13" s="125"/>
      <c r="M13" s="125"/>
      <c r="N13" s="125"/>
      <c r="O13" s="125"/>
      <c r="P13" s="125"/>
      <c r="Q13" s="125"/>
      <c r="R13" s="125"/>
      <c r="S13" s="125"/>
    </row>
    <row r="14" s="32" customFormat="1" ht="20.25" customHeight="1" spans="1:19">
      <c r="A14" s="129"/>
      <c r="B14" s="127" t="s">
        <v>156</v>
      </c>
      <c r="C14" s="130" t="s">
        <v>157</v>
      </c>
      <c r="D14" s="125"/>
      <c r="E14" s="125"/>
      <c r="F14" s="125"/>
      <c r="G14" s="125"/>
      <c r="H14" s="125"/>
      <c r="I14" s="125"/>
      <c r="J14" s="125"/>
      <c r="K14" s="125"/>
      <c r="L14" s="125"/>
      <c r="M14" s="125"/>
      <c r="N14" s="125"/>
      <c r="O14" s="125"/>
      <c r="P14" s="125"/>
      <c r="Q14" s="125"/>
      <c r="R14" s="125"/>
      <c r="S14" s="125"/>
    </row>
    <row r="15" s="32" customFormat="1" ht="20.25" customHeight="1" spans="1:19">
      <c r="A15" s="129"/>
      <c r="B15" s="127" t="s">
        <v>158</v>
      </c>
      <c r="C15" s="130" t="s">
        <v>159</v>
      </c>
      <c r="D15" s="125"/>
      <c r="E15" s="125"/>
      <c r="F15" s="125"/>
      <c r="G15" s="125"/>
      <c r="H15" s="125"/>
      <c r="I15" s="125"/>
      <c r="J15" s="125"/>
      <c r="K15" s="125"/>
      <c r="L15" s="125"/>
      <c r="M15" s="125"/>
      <c r="N15" s="125"/>
      <c r="O15" s="125"/>
      <c r="P15" s="125"/>
      <c r="Q15" s="125"/>
      <c r="R15" s="125"/>
      <c r="S15" s="125"/>
    </row>
    <row r="16" s="32" customFormat="1" ht="20.25" customHeight="1" spans="1:19">
      <c r="A16" s="129"/>
      <c r="B16" s="127" t="s">
        <v>160</v>
      </c>
      <c r="C16" s="130" t="s">
        <v>161</v>
      </c>
      <c r="D16" s="125">
        <v>42.04</v>
      </c>
      <c r="E16" s="125">
        <v>42.04</v>
      </c>
      <c r="F16" s="125">
        <v>42.04</v>
      </c>
      <c r="G16" s="125">
        <v>42.04</v>
      </c>
      <c r="H16" s="125"/>
      <c r="I16" s="125"/>
      <c r="J16" s="125"/>
      <c r="K16" s="125"/>
      <c r="L16" s="125"/>
      <c r="M16" s="125"/>
      <c r="N16" s="125"/>
      <c r="O16" s="125"/>
      <c r="P16" s="125"/>
      <c r="Q16" s="125"/>
      <c r="R16" s="125"/>
      <c r="S16" s="125"/>
    </row>
    <row r="17" s="32" customFormat="1" ht="20.25" customHeight="1" spans="1:19">
      <c r="A17" s="129"/>
      <c r="B17" s="127" t="s">
        <v>162</v>
      </c>
      <c r="C17" s="130" t="s">
        <v>163</v>
      </c>
      <c r="D17" s="125"/>
      <c r="E17" s="125"/>
      <c r="F17" s="125"/>
      <c r="G17" s="125"/>
      <c r="H17" s="125"/>
      <c r="I17" s="125"/>
      <c r="J17" s="125"/>
      <c r="K17" s="125"/>
      <c r="L17" s="125"/>
      <c r="M17" s="125"/>
      <c r="N17" s="125"/>
      <c r="O17" s="125"/>
      <c r="P17" s="125"/>
      <c r="Q17" s="125"/>
      <c r="R17" s="125"/>
      <c r="S17" s="125"/>
    </row>
    <row r="18" s="32" customFormat="1" ht="20.25" customHeight="1" spans="1:19">
      <c r="A18" s="129"/>
      <c r="B18" s="127" t="s">
        <v>164</v>
      </c>
      <c r="C18" s="130" t="s">
        <v>165</v>
      </c>
      <c r="D18" s="125"/>
      <c r="E18" s="125"/>
      <c r="F18" s="125"/>
      <c r="G18" s="125"/>
      <c r="H18" s="125"/>
      <c r="I18" s="125"/>
      <c r="J18" s="125"/>
      <c r="K18" s="125"/>
      <c r="L18" s="125"/>
      <c r="M18" s="125"/>
      <c r="N18" s="125"/>
      <c r="O18" s="125"/>
      <c r="P18" s="125"/>
      <c r="Q18" s="125"/>
      <c r="R18" s="125"/>
      <c r="S18" s="125"/>
    </row>
    <row r="19" s="32" customFormat="1" ht="20.25" customHeight="1" spans="1:19">
      <c r="A19" s="129"/>
      <c r="B19" s="127" t="s">
        <v>166</v>
      </c>
      <c r="C19" s="130" t="s">
        <v>167</v>
      </c>
      <c r="D19" s="125"/>
      <c r="E19" s="125"/>
      <c r="F19" s="125"/>
      <c r="G19" s="125"/>
      <c r="H19" s="125"/>
      <c r="I19" s="125"/>
      <c r="J19" s="125"/>
      <c r="K19" s="125"/>
      <c r="L19" s="125"/>
      <c r="M19" s="125"/>
      <c r="N19" s="125"/>
      <c r="O19" s="125"/>
      <c r="P19" s="125"/>
      <c r="Q19" s="125"/>
      <c r="R19" s="125"/>
      <c r="S19" s="125"/>
    </row>
    <row r="20" s="32" customFormat="1" ht="20.25" customHeight="1" spans="1:19">
      <c r="A20" s="129"/>
      <c r="B20" s="127" t="s">
        <v>168</v>
      </c>
      <c r="C20" s="130" t="s">
        <v>169</v>
      </c>
      <c r="D20" s="125">
        <v>0.42</v>
      </c>
      <c r="E20" s="125">
        <v>0.42</v>
      </c>
      <c r="F20" s="125">
        <v>0.42</v>
      </c>
      <c r="G20" s="125">
        <v>0.42</v>
      </c>
      <c r="H20" s="125"/>
      <c r="I20" s="125"/>
      <c r="J20" s="125"/>
      <c r="K20" s="125"/>
      <c r="L20" s="125"/>
      <c r="M20" s="125"/>
      <c r="N20" s="125"/>
      <c r="O20" s="125"/>
      <c r="P20" s="125"/>
      <c r="Q20" s="125"/>
      <c r="R20" s="125"/>
      <c r="S20" s="125"/>
    </row>
    <row r="21" s="32" customFormat="1" ht="20.25" customHeight="1" spans="1:19">
      <c r="A21" s="129"/>
      <c r="B21" s="127" t="s">
        <v>170</v>
      </c>
      <c r="C21" s="130" t="s">
        <v>171</v>
      </c>
      <c r="D21" s="125">
        <v>21.83</v>
      </c>
      <c r="E21" s="125">
        <v>21.83</v>
      </c>
      <c r="F21" s="125">
        <v>21.83</v>
      </c>
      <c r="G21" s="125">
        <v>21.83</v>
      </c>
      <c r="H21" s="125"/>
      <c r="I21" s="125"/>
      <c r="J21" s="125"/>
      <c r="K21" s="125"/>
      <c r="L21" s="125"/>
      <c r="M21" s="125"/>
      <c r="N21" s="125"/>
      <c r="O21" s="125"/>
      <c r="P21" s="125"/>
      <c r="Q21" s="125"/>
      <c r="R21" s="125"/>
      <c r="S21" s="125"/>
    </row>
    <row r="22" s="32" customFormat="1" ht="20.25" customHeight="1" spans="1:19">
      <c r="A22" s="129"/>
      <c r="B22" s="127" t="s">
        <v>172</v>
      </c>
      <c r="C22" s="130" t="s">
        <v>173</v>
      </c>
      <c r="D22" s="125"/>
      <c r="E22" s="125"/>
      <c r="F22" s="125"/>
      <c r="G22" s="125"/>
      <c r="H22" s="125"/>
      <c r="I22" s="125"/>
      <c r="J22" s="125"/>
      <c r="K22" s="125"/>
      <c r="L22" s="125"/>
      <c r="M22" s="125"/>
      <c r="N22" s="125"/>
      <c r="O22" s="125"/>
      <c r="P22" s="125"/>
      <c r="Q22" s="125"/>
      <c r="R22" s="125"/>
      <c r="S22" s="125"/>
    </row>
    <row r="23" s="32" customFormat="1" ht="20.25" customHeight="1" spans="1:19">
      <c r="A23" s="129"/>
      <c r="B23" s="127" t="s">
        <v>174</v>
      </c>
      <c r="C23" s="130" t="s">
        <v>175</v>
      </c>
      <c r="D23" s="125"/>
      <c r="E23" s="125"/>
      <c r="F23" s="125"/>
      <c r="G23" s="125"/>
      <c r="H23" s="125"/>
      <c r="I23" s="125"/>
      <c r="J23" s="125"/>
      <c r="K23" s="125"/>
      <c r="L23" s="125"/>
      <c r="M23" s="125"/>
      <c r="N23" s="125"/>
      <c r="O23" s="125"/>
      <c r="P23" s="125"/>
      <c r="Q23" s="125"/>
      <c r="R23" s="125"/>
      <c r="S23" s="125"/>
    </row>
    <row r="24" s="32" customFormat="1" ht="20.25" customHeight="1" spans="1:19">
      <c r="A24" s="126">
        <v>302</v>
      </c>
      <c r="B24" s="127"/>
      <c r="C24" s="128" t="s">
        <v>67</v>
      </c>
      <c r="D24" s="125">
        <f>SUM(D25:D51)</f>
        <v>110.09</v>
      </c>
      <c r="E24" s="125">
        <f t="shared" ref="E24:G24" si="2">SUM(E25:E51)</f>
        <v>110.09</v>
      </c>
      <c r="F24" s="125">
        <f t="shared" si="2"/>
        <v>110.09</v>
      </c>
      <c r="G24" s="125">
        <f t="shared" si="2"/>
        <v>110.09</v>
      </c>
      <c r="H24" s="125"/>
      <c r="I24" s="125"/>
      <c r="J24" s="125"/>
      <c r="K24" s="125"/>
      <c r="L24" s="125"/>
      <c r="M24" s="125"/>
      <c r="N24" s="125"/>
      <c r="O24" s="125"/>
      <c r="P24" s="125"/>
      <c r="Q24" s="125"/>
      <c r="R24" s="125"/>
      <c r="S24" s="125"/>
    </row>
    <row r="25" s="32" customFormat="1" ht="20.25" customHeight="1" spans="1:19">
      <c r="A25" s="129"/>
      <c r="B25" s="127" t="s">
        <v>150</v>
      </c>
      <c r="C25" s="130" t="s">
        <v>176</v>
      </c>
      <c r="D25" s="125">
        <v>6.52</v>
      </c>
      <c r="E25" s="125">
        <v>6.52</v>
      </c>
      <c r="F25" s="125">
        <v>6.52</v>
      </c>
      <c r="G25" s="125">
        <v>6.52</v>
      </c>
      <c r="H25" s="125"/>
      <c r="I25" s="125"/>
      <c r="J25" s="125"/>
      <c r="K25" s="125"/>
      <c r="L25" s="125"/>
      <c r="M25" s="125"/>
      <c r="N25" s="125"/>
      <c r="O25" s="125"/>
      <c r="P25" s="125"/>
      <c r="Q25" s="125"/>
      <c r="R25" s="125"/>
      <c r="S25" s="125"/>
    </row>
    <row r="26" s="32" customFormat="1" ht="20.25" customHeight="1" spans="1:19">
      <c r="A26" s="129"/>
      <c r="B26" s="127" t="s">
        <v>152</v>
      </c>
      <c r="C26" s="130" t="s">
        <v>177</v>
      </c>
      <c r="D26" s="125">
        <v>0.9</v>
      </c>
      <c r="E26" s="125">
        <v>0.9</v>
      </c>
      <c r="F26" s="125">
        <v>0.9</v>
      </c>
      <c r="G26" s="125">
        <v>0.9</v>
      </c>
      <c r="H26" s="125"/>
      <c r="I26" s="125"/>
      <c r="J26" s="125"/>
      <c r="K26" s="125"/>
      <c r="L26" s="125"/>
      <c r="M26" s="125"/>
      <c r="N26" s="125"/>
      <c r="O26" s="125"/>
      <c r="P26" s="125"/>
      <c r="Q26" s="125"/>
      <c r="R26" s="125"/>
      <c r="S26" s="125"/>
    </row>
    <row r="27" s="32" customFormat="1" ht="20.25" customHeight="1" spans="1:19">
      <c r="A27" s="129"/>
      <c r="B27" s="127" t="s">
        <v>154</v>
      </c>
      <c r="C27" s="130" t="s">
        <v>178</v>
      </c>
      <c r="D27" s="125"/>
      <c r="E27" s="125"/>
      <c r="F27" s="125"/>
      <c r="G27" s="125"/>
      <c r="H27" s="125"/>
      <c r="I27" s="125"/>
      <c r="J27" s="125"/>
      <c r="K27" s="125"/>
      <c r="L27" s="125"/>
      <c r="M27" s="125"/>
      <c r="N27" s="125"/>
      <c r="O27" s="125"/>
      <c r="P27" s="125"/>
      <c r="Q27" s="125"/>
      <c r="R27" s="125"/>
      <c r="S27" s="125"/>
    </row>
    <row r="28" s="32" customFormat="1" ht="20.25" customHeight="1" spans="1:19">
      <c r="A28" s="129"/>
      <c r="B28" s="127" t="s">
        <v>179</v>
      </c>
      <c r="C28" s="130" t="s">
        <v>180</v>
      </c>
      <c r="D28" s="125"/>
      <c r="E28" s="125"/>
      <c r="F28" s="125"/>
      <c r="G28" s="125"/>
      <c r="H28" s="125"/>
      <c r="I28" s="125"/>
      <c r="J28" s="125"/>
      <c r="K28" s="125"/>
      <c r="L28" s="125"/>
      <c r="M28" s="125"/>
      <c r="N28" s="125"/>
      <c r="O28" s="125"/>
      <c r="P28" s="125"/>
      <c r="Q28" s="125"/>
      <c r="R28" s="125"/>
      <c r="S28" s="125"/>
    </row>
    <row r="29" s="32" customFormat="1" ht="20.25" customHeight="1" spans="1:19">
      <c r="A29" s="129"/>
      <c r="B29" s="127" t="s">
        <v>181</v>
      </c>
      <c r="C29" s="130" t="s">
        <v>182</v>
      </c>
      <c r="D29" s="125">
        <v>1.27</v>
      </c>
      <c r="E29" s="125">
        <v>1.27</v>
      </c>
      <c r="F29" s="125">
        <v>1.27</v>
      </c>
      <c r="G29" s="125">
        <v>1.27</v>
      </c>
      <c r="H29" s="125"/>
      <c r="I29" s="125"/>
      <c r="J29" s="125"/>
      <c r="K29" s="125"/>
      <c r="L29" s="125"/>
      <c r="M29" s="125"/>
      <c r="N29" s="125"/>
      <c r="O29" s="125"/>
      <c r="P29" s="125"/>
      <c r="Q29" s="125"/>
      <c r="R29" s="125"/>
      <c r="S29" s="125"/>
    </row>
    <row r="30" s="32" customFormat="1" ht="20.25" customHeight="1" spans="1:19">
      <c r="A30" s="129"/>
      <c r="B30" s="127" t="s">
        <v>156</v>
      </c>
      <c r="C30" s="130" t="s">
        <v>183</v>
      </c>
      <c r="D30" s="125">
        <v>1.24</v>
      </c>
      <c r="E30" s="125">
        <v>1.24</v>
      </c>
      <c r="F30" s="125">
        <v>1.24</v>
      </c>
      <c r="G30" s="125">
        <v>1.24</v>
      </c>
      <c r="H30" s="125"/>
      <c r="I30" s="125"/>
      <c r="J30" s="125"/>
      <c r="K30" s="125"/>
      <c r="L30" s="125"/>
      <c r="M30" s="125"/>
      <c r="N30" s="125"/>
      <c r="O30" s="125"/>
      <c r="P30" s="125"/>
      <c r="Q30" s="125"/>
      <c r="R30" s="125"/>
      <c r="S30" s="125"/>
    </row>
    <row r="31" s="32" customFormat="1" ht="20.25" customHeight="1" spans="1:19">
      <c r="A31" s="129"/>
      <c r="B31" s="127" t="s">
        <v>158</v>
      </c>
      <c r="C31" s="130" t="s">
        <v>184</v>
      </c>
      <c r="D31" s="125">
        <v>2.85</v>
      </c>
      <c r="E31" s="125">
        <v>2.85</v>
      </c>
      <c r="F31" s="125">
        <v>2.85</v>
      </c>
      <c r="G31" s="125">
        <v>2.85</v>
      </c>
      <c r="H31" s="125"/>
      <c r="I31" s="125"/>
      <c r="J31" s="125"/>
      <c r="K31" s="125"/>
      <c r="L31" s="125"/>
      <c r="M31" s="125"/>
      <c r="N31" s="125"/>
      <c r="O31" s="125"/>
      <c r="P31" s="125"/>
      <c r="Q31" s="125"/>
      <c r="R31" s="125"/>
      <c r="S31" s="125"/>
    </row>
    <row r="32" s="32" customFormat="1" ht="20.25" customHeight="1" spans="1:19">
      <c r="A32" s="129"/>
      <c r="B32" s="127" t="s">
        <v>160</v>
      </c>
      <c r="C32" s="130" t="s">
        <v>185</v>
      </c>
      <c r="D32" s="125"/>
      <c r="E32" s="125"/>
      <c r="F32" s="125"/>
      <c r="G32" s="125"/>
      <c r="H32" s="125"/>
      <c r="I32" s="125"/>
      <c r="J32" s="125"/>
      <c r="K32" s="125"/>
      <c r="L32" s="125"/>
      <c r="M32" s="125"/>
      <c r="N32" s="125"/>
      <c r="O32" s="125"/>
      <c r="P32" s="125"/>
      <c r="Q32" s="125"/>
      <c r="R32" s="125"/>
      <c r="S32" s="125"/>
    </row>
    <row r="33" s="32" customFormat="1" ht="20.25" customHeight="1" spans="1:19">
      <c r="A33" s="129"/>
      <c r="B33" s="127" t="s">
        <v>162</v>
      </c>
      <c r="C33" s="130" t="s">
        <v>186</v>
      </c>
      <c r="D33" s="125">
        <v>0.66</v>
      </c>
      <c r="E33" s="125">
        <v>0.66</v>
      </c>
      <c r="F33" s="125">
        <v>0.66</v>
      </c>
      <c r="G33" s="125">
        <v>0.66</v>
      </c>
      <c r="H33" s="125"/>
      <c r="I33" s="125"/>
      <c r="J33" s="125"/>
      <c r="K33" s="125"/>
      <c r="L33" s="125"/>
      <c r="M33" s="125"/>
      <c r="N33" s="125"/>
      <c r="O33" s="125"/>
      <c r="P33" s="125"/>
      <c r="Q33" s="125"/>
      <c r="R33" s="125"/>
      <c r="S33" s="125"/>
    </row>
    <row r="34" s="32" customFormat="1" ht="20.25" customHeight="1" spans="1:19">
      <c r="A34" s="129"/>
      <c r="B34" s="127" t="s">
        <v>166</v>
      </c>
      <c r="C34" s="130" t="s">
        <v>187</v>
      </c>
      <c r="D34" s="125">
        <v>22.34</v>
      </c>
      <c r="E34" s="125">
        <v>22.34</v>
      </c>
      <c r="F34" s="125">
        <v>22.34</v>
      </c>
      <c r="G34" s="125">
        <v>22.34</v>
      </c>
      <c r="H34" s="125"/>
      <c r="I34" s="125"/>
      <c r="J34" s="125"/>
      <c r="K34" s="125"/>
      <c r="L34" s="125"/>
      <c r="M34" s="125"/>
      <c r="N34" s="125"/>
      <c r="O34" s="125"/>
      <c r="P34" s="125"/>
      <c r="Q34" s="125"/>
      <c r="R34" s="125"/>
      <c r="S34" s="125"/>
    </row>
    <row r="35" s="32" customFormat="1" ht="20.25" customHeight="1" spans="1:19">
      <c r="A35" s="129"/>
      <c r="B35" s="127" t="s">
        <v>168</v>
      </c>
      <c r="C35" s="130" t="s">
        <v>188</v>
      </c>
      <c r="D35" s="125">
        <v>0.59</v>
      </c>
      <c r="E35" s="125">
        <v>0.59</v>
      </c>
      <c r="F35" s="125">
        <v>0.59</v>
      </c>
      <c r="G35" s="125">
        <v>0.59</v>
      </c>
      <c r="H35" s="125"/>
      <c r="I35" s="125"/>
      <c r="J35" s="125"/>
      <c r="K35" s="125"/>
      <c r="L35" s="125"/>
      <c r="M35" s="125"/>
      <c r="N35" s="125"/>
      <c r="O35" s="125"/>
      <c r="P35" s="125"/>
      <c r="Q35" s="125"/>
      <c r="R35" s="125"/>
      <c r="S35" s="125"/>
    </row>
    <row r="36" s="32" customFormat="1" ht="20.25" customHeight="1" spans="1:19">
      <c r="A36" s="129"/>
      <c r="B36" s="127" t="s">
        <v>170</v>
      </c>
      <c r="C36" s="130" t="s">
        <v>189</v>
      </c>
      <c r="D36" s="125"/>
      <c r="E36" s="125"/>
      <c r="F36" s="125"/>
      <c r="G36" s="125"/>
      <c r="H36" s="125"/>
      <c r="I36" s="125"/>
      <c r="J36" s="125"/>
      <c r="K36" s="125"/>
      <c r="L36" s="125"/>
      <c r="M36" s="125"/>
      <c r="N36" s="125"/>
      <c r="O36" s="125"/>
      <c r="P36" s="125"/>
      <c r="Q36" s="125"/>
      <c r="R36" s="125"/>
      <c r="S36" s="125"/>
    </row>
    <row r="37" s="32" customFormat="1" ht="20.25" customHeight="1" spans="1:19">
      <c r="A37" s="129"/>
      <c r="B37" s="127" t="s">
        <v>172</v>
      </c>
      <c r="C37" s="130" t="s">
        <v>190</v>
      </c>
      <c r="D37" s="125"/>
      <c r="E37" s="125"/>
      <c r="F37" s="125"/>
      <c r="G37" s="125"/>
      <c r="H37" s="125"/>
      <c r="I37" s="125"/>
      <c r="J37" s="125"/>
      <c r="K37" s="125"/>
      <c r="L37" s="125"/>
      <c r="M37" s="125"/>
      <c r="N37" s="125"/>
      <c r="O37" s="125"/>
      <c r="P37" s="125"/>
      <c r="Q37" s="125"/>
      <c r="R37" s="125"/>
      <c r="S37" s="125"/>
    </row>
    <row r="38" s="32" customFormat="1" ht="20.25" customHeight="1" spans="1:19">
      <c r="A38" s="129"/>
      <c r="B38" s="127" t="s">
        <v>191</v>
      </c>
      <c r="C38" s="130" t="s">
        <v>192</v>
      </c>
      <c r="D38" s="125">
        <v>30</v>
      </c>
      <c r="E38" s="125">
        <v>30</v>
      </c>
      <c r="F38" s="125">
        <v>30</v>
      </c>
      <c r="G38" s="125">
        <v>30</v>
      </c>
      <c r="H38" s="125"/>
      <c r="I38" s="125"/>
      <c r="J38" s="125"/>
      <c r="K38" s="125"/>
      <c r="L38" s="125"/>
      <c r="M38" s="125"/>
      <c r="N38" s="125"/>
      <c r="O38" s="125"/>
      <c r="P38" s="125"/>
      <c r="Q38" s="125"/>
      <c r="R38" s="125"/>
      <c r="S38" s="125"/>
    </row>
    <row r="39" s="32" customFormat="1" ht="20.25" customHeight="1" spans="1:19">
      <c r="A39" s="129"/>
      <c r="B39" s="127" t="s">
        <v>193</v>
      </c>
      <c r="C39" s="130" t="s">
        <v>194</v>
      </c>
      <c r="D39" s="125">
        <v>1.91</v>
      </c>
      <c r="E39" s="125">
        <v>1.91</v>
      </c>
      <c r="F39" s="125">
        <v>1.91</v>
      </c>
      <c r="G39" s="125">
        <v>1.91</v>
      </c>
      <c r="H39" s="125"/>
      <c r="I39" s="125"/>
      <c r="J39" s="125"/>
      <c r="K39" s="125"/>
      <c r="L39" s="125"/>
      <c r="M39" s="125"/>
      <c r="N39" s="125"/>
      <c r="O39" s="125"/>
      <c r="P39" s="125"/>
      <c r="Q39" s="125"/>
      <c r="R39" s="125"/>
      <c r="S39" s="125"/>
    </row>
    <row r="40" s="32" customFormat="1" ht="20.25" customHeight="1" spans="1:19">
      <c r="A40" s="129"/>
      <c r="B40" s="127" t="s">
        <v>195</v>
      </c>
      <c r="C40" s="130" t="s">
        <v>196</v>
      </c>
      <c r="D40" s="125"/>
      <c r="E40" s="125"/>
      <c r="F40" s="125"/>
      <c r="G40" s="125"/>
      <c r="H40" s="125"/>
      <c r="I40" s="125"/>
      <c r="J40" s="125"/>
      <c r="K40" s="125"/>
      <c r="L40" s="125"/>
      <c r="M40" s="125"/>
      <c r="N40" s="125"/>
      <c r="O40" s="125"/>
      <c r="P40" s="125"/>
      <c r="Q40" s="125"/>
      <c r="R40" s="125"/>
      <c r="S40" s="125"/>
    </row>
    <row r="41" s="32" customFormat="1" ht="20.25" customHeight="1" spans="1:19">
      <c r="A41" s="129"/>
      <c r="B41" s="127" t="s">
        <v>197</v>
      </c>
      <c r="C41" s="130" t="s">
        <v>198</v>
      </c>
      <c r="D41" s="125"/>
      <c r="E41" s="125"/>
      <c r="F41" s="125"/>
      <c r="G41" s="125"/>
      <c r="H41" s="125"/>
      <c r="I41" s="125"/>
      <c r="J41" s="125"/>
      <c r="K41" s="125"/>
      <c r="L41" s="125"/>
      <c r="M41" s="125"/>
      <c r="N41" s="125"/>
      <c r="O41" s="125"/>
      <c r="P41" s="125"/>
      <c r="Q41" s="125"/>
      <c r="R41" s="125"/>
      <c r="S41" s="125"/>
    </row>
    <row r="42" s="32" customFormat="1" ht="20.25" customHeight="1" spans="1:19">
      <c r="A42" s="129"/>
      <c r="B42" s="127" t="s">
        <v>199</v>
      </c>
      <c r="C42" s="130" t="s">
        <v>200</v>
      </c>
      <c r="D42" s="125"/>
      <c r="E42" s="125"/>
      <c r="F42" s="125"/>
      <c r="G42" s="125"/>
      <c r="H42" s="125"/>
      <c r="I42" s="125"/>
      <c r="J42" s="125"/>
      <c r="K42" s="125"/>
      <c r="L42" s="125"/>
      <c r="M42" s="125"/>
      <c r="N42" s="125"/>
      <c r="O42" s="125"/>
      <c r="P42" s="125"/>
      <c r="Q42" s="125"/>
      <c r="R42" s="125"/>
      <c r="S42" s="125"/>
    </row>
    <row r="43" s="32" customFormat="1" ht="20.25" customHeight="1" spans="1:19">
      <c r="A43" s="129"/>
      <c r="B43" s="127" t="s">
        <v>201</v>
      </c>
      <c r="C43" s="130" t="s">
        <v>202</v>
      </c>
      <c r="D43" s="125"/>
      <c r="E43" s="125"/>
      <c r="F43" s="125"/>
      <c r="G43" s="125"/>
      <c r="H43" s="125"/>
      <c r="I43" s="125"/>
      <c r="J43" s="125"/>
      <c r="K43" s="125"/>
      <c r="L43" s="125"/>
      <c r="M43" s="125"/>
      <c r="N43" s="125"/>
      <c r="O43" s="125"/>
      <c r="P43" s="125"/>
      <c r="Q43" s="125"/>
      <c r="R43" s="125"/>
      <c r="S43" s="125"/>
    </row>
    <row r="44" s="32" customFormat="1" ht="20.25" customHeight="1" spans="1:19">
      <c r="A44" s="129"/>
      <c r="B44" s="127" t="s">
        <v>203</v>
      </c>
      <c r="C44" s="130" t="s">
        <v>204</v>
      </c>
      <c r="D44" s="125"/>
      <c r="E44" s="125"/>
      <c r="F44" s="125"/>
      <c r="G44" s="125"/>
      <c r="H44" s="125"/>
      <c r="I44" s="125"/>
      <c r="J44" s="125"/>
      <c r="K44" s="125"/>
      <c r="L44" s="125"/>
      <c r="M44" s="125"/>
      <c r="N44" s="125"/>
      <c r="O44" s="125"/>
      <c r="P44" s="125"/>
      <c r="Q44" s="125"/>
      <c r="R44" s="125"/>
      <c r="S44" s="125"/>
    </row>
    <row r="45" s="32" customFormat="1" ht="20.25" customHeight="1" spans="1:19">
      <c r="A45" s="129"/>
      <c r="B45" s="127" t="s">
        <v>205</v>
      </c>
      <c r="C45" s="130" t="s">
        <v>206</v>
      </c>
      <c r="D45" s="125"/>
      <c r="E45" s="125"/>
      <c r="F45" s="125"/>
      <c r="G45" s="125"/>
      <c r="H45" s="125"/>
      <c r="I45" s="125"/>
      <c r="J45" s="125"/>
      <c r="K45" s="125"/>
      <c r="L45" s="125"/>
      <c r="M45" s="125"/>
      <c r="N45" s="125"/>
      <c r="O45" s="125"/>
      <c r="P45" s="125"/>
      <c r="Q45" s="125"/>
      <c r="R45" s="125"/>
      <c r="S45" s="125"/>
    </row>
    <row r="46" s="32" customFormat="1" ht="20.25" customHeight="1" spans="1:19">
      <c r="A46" s="129"/>
      <c r="B46" s="127" t="s">
        <v>207</v>
      </c>
      <c r="C46" s="130" t="s">
        <v>208</v>
      </c>
      <c r="D46" s="125">
        <v>4.05</v>
      </c>
      <c r="E46" s="125">
        <v>4.05</v>
      </c>
      <c r="F46" s="125">
        <v>4.05</v>
      </c>
      <c r="G46" s="125">
        <v>4.05</v>
      </c>
      <c r="H46" s="125"/>
      <c r="I46" s="125"/>
      <c r="J46" s="125"/>
      <c r="K46" s="125"/>
      <c r="L46" s="125"/>
      <c r="M46" s="125"/>
      <c r="N46" s="125"/>
      <c r="O46" s="125"/>
      <c r="P46" s="125"/>
      <c r="Q46" s="125"/>
      <c r="R46" s="125"/>
      <c r="S46" s="125"/>
    </row>
    <row r="47" s="32" customFormat="1" ht="20.25" customHeight="1" spans="1:19">
      <c r="A47" s="129"/>
      <c r="B47" s="127" t="s">
        <v>209</v>
      </c>
      <c r="C47" s="130" t="s">
        <v>210</v>
      </c>
      <c r="D47" s="125">
        <v>4.05</v>
      </c>
      <c r="E47" s="125">
        <v>4.05</v>
      </c>
      <c r="F47" s="125">
        <v>4.05</v>
      </c>
      <c r="G47" s="125">
        <v>4.05</v>
      </c>
      <c r="H47" s="125"/>
      <c r="I47" s="125"/>
      <c r="J47" s="125"/>
      <c r="K47" s="125"/>
      <c r="L47" s="125"/>
      <c r="M47" s="125"/>
      <c r="N47" s="125"/>
      <c r="O47" s="125"/>
      <c r="P47" s="125"/>
      <c r="Q47" s="125"/>
      <c r="R47" s="125"/>
      <c r="S47" s="125"/>
    </row>
    <row r="48" s="32" customFormat="1" ht="20.25" customHeight="1" spans="1:19">
      <c r="A48" s="129"/>
      <c r="B48" s="127" t="s">
        <v>211</v>
      </c>
      <c r="C48" s="130" t="s">
        <v>212</v>
      </c>
      <c r="D48" s="125">
        <v>4.77</v>
      </c>
      <c r="E48" s="125">
        <v>4.77</v>
      </c>
      <c r="F48" s="125">
        <v>4.77</v>
      </c>
      <c r="G48" s="125">
        <v>4.77</v>
      </c>
      <c r="H48" s="125"/>
      <c r="I48" s="125"/>
      <c r="J48" s="125"/>
      <c r="K48" s="125"/>
      <c r="L48" s="125"/>
      <c r="M48" s="125"/>
      <c r="N48" s="125"/>
      <c r="O48" s="125"/>
      <c r="P48" s="125"/>
      <c r="Q48" s="125"/>
      <c r="R48" s="125"/>
      <c r="S48" s="125"/>
    </row>
    <row r="49" s="32" customFormat="1" ht="20.25" customHeight="1" spans="1:19">
      <c r="A49" s="129"/>
      <c r="B49" s="127" t="s">
        <v>213</v>
      </c>
      <c r="C49" s="130" t="s">
        <v>214</v>
      </c>
      <c r="D49" s="125">
        <v>26.53</v>
      </c>
      <c r="E49" s="125">
        <v>26.53</v>
      </c>
      <c r="F49" s="125">
        <v>26.53</v>
      </c>
      <c r="G49" s="125">
        <v>26.53</v>
      </c>
      <c r="H49" s="125"/>
      <c r="I49" s="125"/>
      <c r="J49" s="125"/>
      <c r="K49" s="125"/>
      <c r="L49" s="125"/>
      <c r="M49" s="125"/>
      <c r="N49" s="125"/>
      <c r="O49" s="125"/>
      <c r="P49" s="125"/>
      <c r="Q49" s="125"/>
      <c r="R49" s="125"/>
      <c r="S49" s="125"/>
    </row>
    <row r="50" s="32" customFormat="1" ht="20.25" customHeight="1" spans="1:19">
      <c r="A50" s="129"/>
      <c r="B50" s="127" t="s">
        <v>215</v>
      </c>
      <c r="C50" s="130" t="s">
        <v>216</v>
      </c>
      <c r="D50" s="125"/>
      <c r="E50" s="125"/>
      <c r="F50" s="125"/>
      <c r="G50" s="125"/>
      <c r="H50" s="125"/>
      <c r="I50" s="125"/>
      <c r="J50" s="125"/>
      <c r="K50" s="125"/>
      <c r="L50" s="125"/>
      <c r="M50" s="125"/>
      <c r="N50" s="125"/>
      <c r="O50" s="125"/>
      <c r="P50" s="125"/>
      <c r="Q50" s="125"/>
      <c r="R50" s="125"/>
      <c r="S50" s="125"/>
    </row>
    <row r="51" s="32" customFormat="1" ht="20.25" customHeight="1" spans="1:19">
      <c r="A51" s="129"/>
      <c r="B51" s="127" t="s">
        <v>174</v>
      </c>
      <c r="C51" s="130" t="s">
        <v>217</v>
      </c>
      <c r="D51" s="125">
        <v>2.41</v>
      </c>
      <c r="E51" s="125">
        <v>2.41</v>
      </c>
      <c r="F51" s="125">
        <v>2.41</v>
      </c>
      <c r="G51" s="125">
        <v>2.41</v>
      </c>
      <c r="H51" s="125"/>
      <c r="I51" s="125"/>
      <c r="J51" s="125"/>
      <c r="K51" s="125"/>
      <c r="L51" s="125"/>
      <c r="M51" s="125"/>
      <c r="N51" s="125"/>
      <c r="O51" s="125"/>
      <c r="P51" s="125"/>
      <c r="Q51" s="125"/>
      <c r="R51" s="125"/>
      <c r="S51" s="125"/>
    </row>
    <row r="52" s="32" customFormat="1" ht="20.25" customHeight="1" spans="1:19">
      <c r="A52" s="126">
        <v>303</v>
      </c>
      <c r="B52" s="127"/>
      <c r="C52" s="128" t="s">
        <v>68</v>
      </c>
      <c r="D52" s="125"/>
      <c r="E52" s="125"/>
      <c r="F52" s="125"/>
      <c r="G52" s="125"/>
      <c r="H52" s="125"/>
      <c r="I52" s="125"/>
      <c r="J52" s="125"/>
      <c r="K52" s="125"/>
      <c r="L52" s="125"/>
      <c r="M52" s="125"/>
      <c r="N52" s="125"/>
      <c r="O52" s="125"/>
      <c r="P52" s="125"/>
      <c r="Q52" s="125"/>
      <c r="R52" s="125"/>
      <c r="S52" s="125"/>
    </row>
    <row r="53" s="32" customFormat="1" ht="20.25" customHeight="1" spans="1:19">
      <c r="A53" s="129"/>
      <c r="B53" s="127" t="s">
        <v>150</v>
      </c>
      <c r="C53" s="130" t="s">
        <v>218</v>
      </c>
      <c r="D53" s="125"/>
      <c r="E53" s="125"/>
      <c r="F53" s="125"/>
      <c r="G53" s="125"/>
      <c r="H53" s="125"/>
      <c r="I53" s="125"/>
      <c r="J53" s="125"/>
      <c r="K53" s="125"/>
      <c r="L53" s="125"/>
      <c r="M53" s="125"/>
      <c r="N53" s="125"/>
      <c r="O53" s="125"/>
      <c r="P53" s="125"/>
      <c r="Q53" s="125"/>
      <c r="R53" s="125"/>
      <c r="S53" s="125"/>
    </row>
    <row r="54" s="32" customFormat="1" ht="20.25" customHeight="1" spans="1:19">
      <c r="A54" s="129"/>
      <c r="B54" s="127" t="s">
        <v>152</v>
      </c>
      <c r="C54" s="130" t="s">
        <v>219</v>
      </c>
      <c r="D54" s="125"/>
      <c r="E54" s="125"/>
      <c r="F54" s="125"/>
      <c r="G54" s="125"/>
      <c r="H54" s="125"/>
      <c r="I54" s="125"/>
      <c r="J54" s="125"/>
      <c r="K54" s="125"/>
      <c r="L54" s="125"/>
      <c r="M54" s="125"/>
      <c r="N54" s="125"/>
      <c r="O54" s="125"/>
      <c r="P54" s="125"/>
      <c r="Q54" s="125"/>
      <c r="R54" s="125"/>
      <c r="S54" s="125"/>
    </row>
    <row r="55" s="32" customFormat="1" ht="20.25" customHeight="1" spans="1:19">
      <c r="A55" s="129"/>
      <c r="B55" s="127" t="s">
        <v>154</v>
      </c>
      <c r="C55" s="130" t="s">
        <v>220</v>
      </c>
      <c r="D55" s="125"/>
      <c r="E55" s="125"/>
      <c r="F55" s="125"/>
      <c r="G55" s="125"/>
      <c r="H55" s="125"/>
      <c r="I55" s="125"/>
      <c r="J55" s="125"/>
      <c r="K55" s="125"/>
      <c r="L55" s="125"/>
      <c r="M55" s="125"/>
      <c r="N55" s="125"/>
      <c r="O55" s="125"/>
      <c r="P55" s="125"/>
      <c r="Q55" s="125"/>
      <c r="R55" s="125"/>
      <c r="S55" s="125"/>
    </row>
    <row r="56" s="32" customFormat="1" ht="20.25" customHeight="1" spans="1:19">
      <c r="A56" s="129"/>
      <c r="B56" s="127" t="s">
        <v>179</v>
      </c>
      <c r="C56" s="130" t="s">
        <v>221</v>
      </c>
      <c r="D56" s="125"/>
      <c r="E56" s="125"/>
      <c r="F56" s="125"/>
      <c r="G56" s="125"/>
      <c r="H56" s="125"/>
      <c r="I56" s="125"/>
      <c r="J56" s="125"/>
      <c r="K56" s="125"/>
      <c r="L56" s="125"/>
      <c r="M56" s="125"/>
      <c r="N56" s="125"/>
      <c r="O56" s="125"/>
      <c r="P56" s="125"/>
      <c r="Q56" s="125"/>
      <c r="R56" s="125"/>
      <c r="S56" s="125"/>
    </row>
    <row r="57" s="32" customFormat="1" ht="20.25" customHeight="1" spans="1:19">
      <c r="A57" s="129"/>
      <c r="B57" s="127" t="s">
        <v>181</v>
      </c>
      <c r="C57" s="130" t="s">
        <v>222</v>
      </c>
      <c r="D57" s="125"/>
      <c r="E57" s="125"/>
      <c r="F57" s="125"/>
      <c r="G57" s="125"/>
      <c r="H57" s="125"/>
      <c r="I57" s="125"/>
      <c r="J57" s="125"/>
      <c r="K57" s="125"/>
      <c r="L57" s="125"/>
      <c r="M57" s="125"/>
      <c r="N57" s="125"/>
      <c r="O57" s="125"/>
      <c r="P57" s="125"/>
      <c r="Q57" s="125"/>
      <c r="R57" s="125"/>
      <c r="S57" s="125"/>
    </row>
    <row r="58" s="32" customFormat="1" ht="20.25" customHeight="1" spans="1:19">
      <c r="A58" s="129"/>
      <c r="B58" s="127" t="s">
        <v>156</v>
      </c>
      <c r="C58" s="130" t="s">
        <v>223</v>
      </c>
      <c r="D58" s="125"/>
      <c r="E58" s="125"/>
      <c r="F58" s="125"/>
      <c r="G58" s="125"/>
      <c r="H58" s="125"/>
      <c r="I58" s="125"/>
      <c r="J58" s="125"/>
      <c r="K58" s="125"/>
      <c r="L58" s="125"/>
      <c r="M58" s="125"/>
      <c r="N58" s="125"/>
      <c r="O58" s="125"/>
      <c r="P58" s="125"/>
      <c r="Q58" s="125"/>
      <c r="R58" s="125"/>
      <c r="S58" s="125"/>
    </row>
    <row r="59" s="32" customFormat="1" ht="20.25" customHeight="1" spans="1:19">
      <c r="A59" s="129"/>
      <c r="B59" s="127" t="s">
        <v>158</v>
      </c>
      <c r="C59" s="130" t="s">
        <v>224</v>
      </c>
      <c r="D59" s="125"/>
      <c r="E59" s="125"/>
      <c r="F59" s="125"/>
      <c r="G59" s="125"/>
      <c r="H59" s="125"/>
      <c r="I59" s="125"/>
      <c r="J59" s="125"/>
      <c r="K59" s="125"/>
      <c r="L59" s="125"/>
      <c r="M59" s="125"/>
      <c r="N59" s="125"/>
      <c r="O59" s="125"/>
      <c r="P59" s="125"/>
      <c r="Q59" s="125"/>
      <c r="R59" s="125"/>
      <c r="S59" s="125"/>
    </row>
    <row r="60" s="32" customFormat="1" ht="20.25" customHeight="1" spans="1:19">
      <c r="A60" s="129"/>
      <c r="B60" s="127" t="s">
        <v>160</v>
      </c>
      <c r="C60" s="130" t="s">
        <v>225</v>
      </c>
      <c r="D60" s="125"/>
      <c r="E60" s="125"/>
      <c r="F60" s="125"/>
      <c r="G60" s="125"/>
      <c r="H60" s="125"/>
      <c r="I60" s="125"/>
      <c r="J60" s="125"/>
      <c r="K60" s="125"/>
      <c r="L60" s="125"/>
      <c r="M60" s="125"/>
      <c r="N60" s="125"/>
      <c r="O60" s="125"/>
      <c r="P60" s="125"/>
      <c r="Q60" s="125"/>
      <c r="R60" s="125"/>
      <c r="S60" s="125"/>
    </row>
    <row r="61" s="32" customFormat="1" ht="20.25" customHeight="1" spans="1:19">
      <c r="A61" s="129"/>
      <c r="B61" s="127" t="s">
        <v>162</v>
      </c>
      <c r="C61" s="130" t="s">
        <v>226</v>
      </c>
      <c r="D61" s="125"/>
      <c r="E61" s="125"/>
      <c r="F61" s="125"/>
      <c r="G61" s="125"/>
      <c r="H61" s="125"/>
      <c r="I61" s="125"/>
      <c r="J61" s="125"/>
      <c r="K61" s="125"/>
      <c r="L61" s="125"/>
      <c r="M61" s="125"/>
      <c r="N61" s="125"/>
      <c r="O61" s="125"/>
      <c r="P61" s="125"/>
      <c r="Q61" s="125"/>
      <c r="R61" s="125"/>
      <c r="S61" s="125"/>
    </row>
    <row r="62" s="32" customFormat="1" ht="20.25" customHeight="1" spans="1:19">
      <c r="A62" s="129"/>
      <c r="B62" s="127" t="s">
        <v>164</v>
      </c>
      <c r="C62" s="130" t="s">
        <v>227</v>
      </c>
      <c r="D62" s="125"/>
      <c r="E62" s="125"/>
      <c r="F62" s="125"/>
      <c r="G62" s="125"/>
      <c r="H62" s="125"/>
      <c r="I62" s="125"/>
      <c r="J62" s="125"/>
      <c r="K62" s="125"/>
      <c r="L62" s="125"/>
      <c r="M62" s="125"/>
      <c r="N62" s="125"/>
      <c r="O62" s="125"/>
      <c r="P62" s="125"/>
      <c r="Q62" s="125"/>
      <c r="R62" s="125"/>
      <c r="S62" s="125"/>
    </row>
    <row r="63" s="32" customFormat="1" ht="20.25" customHeight="1" spans="1:19">
      <c r="A63" s="129"/>
      <c r="B63" s="127" t="s">
        <v>174</v>
      </c>
      <c r="C63" s="130" t="s">
        <v>228</v>
      </c>
      <c r="D63" s="125"/>
      <c r="E63" s="125"/>
      <c r="F63" s="125"/>
      <c r="G63" s="125"/>
      <c r="H63" s="125"/>
      <c r="I63" s="125"/>
      <c r="J63" s="125"/>
      <c r="K63" s="125"/>
      <c r="L63" s="125"/>
      <c r="M63" s="125"/>
      <c r="N63" s="125"/>
      <c r="O63" s="125"/>
      <c r="P63" s="125"/>
      <c r="Q63" s="125"/>
      <c r="R63" s="125"/>
      <c r="S63" s="125"/>
    </row>
  </sheetData>
  <mergeCells count="16">
    <mergeCell ref="A2:S2"/>
    <mergeCell ref="A3:C3"/>
    <mergeCell ref="R3:S3"/>
    <mergeCell ref="D4:S4"/>
    <mergeCell ref="E5:O5"/>
    <mergeCell ref="F6:M6"/>
    <mergeCell ref="A9:C9"/>
    <mergeCell ref="A6:A7"/>
    <mergeCell ref="B6:B7"/>
    <mergeCell ref="C4:C7"/>
    <mergeCell ref="D5:D7"/>
    <mergeCell ref="E6:E7"/>
    <mergeCell ref="N6:N7"/>
    <mergeCell ref="O6:O7"/>
    <mergeCell ref="P5:S6"/>
    <mergeCell ref="A4:B5"/>
  </mergeCells>
  <printOptions horizontalCentered="1"/>
  <pageMargins left="0.159027777777778" right="0.16875" top="0.509027777777778" bottom="0.238888888888889" header="0.313888888888889" footer="0.159027777777778"/>
  <pageSetup paperSize="9" scale="84"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5"/>
  <sheetViews>
    <sheetView workbookViewId="0">
      <selection activeCell="I6" sqref="I6"/>
    </sheetView>
  </sheetViews>
  <sheetFormatPr defaultColWidth="9" defaultRowHeight="13.5" outlineLevelCol="6"/>
  <cols>
    <col min="1" max="3" width="6.375" customWidth="1"/>
    <col min="4" max="4" width="23.25" customWidth="1"/>
    <col min="5" max="7" width="14.75" customWidth="1"/>
  </cols>
  <sheetData>
    <row r="1" ht="38.1" customHeight="1" spans="1:7">
      <c r="A1" s="4" t="s">
        <v>229</v>
      </c>
      <c r="B1" s="4"/>
      <c r="C1" s="4"/>
      <c r="D1" s="4"/>
      <c r="E1" s="4"/>
      <c r="F1" s="4"/>
      <c r="G1" s="4"/>
    </row>
    <row r="2" s="88" customFormat="1" ht="30" customHeight="1" spans="1:7">
      <c r="A2" s="89" t="s">
        <v>1</v>
      </c>
      <c r="B2" s="90"/>
      <c r="C2" s="90"/>
      <c r="D2" s="90"/>
      <c r="E2" s="31"/>
      <c r="F2" s="31"/>
      <c r="G2" s="26" t="s">
        <v>2</v>
      </c>
    </row>
    <row r="3" s="32" customFormat="1" ht="23.25" customHeight="1" spans="1:7">
      <c r="A3" s="91" t="s">
        <v>230</v>
      </c>
      <c r="B3" s="91"/>
      <c r="C3" s="91"/>
      <c r="D3" s="91"/>
      <c r="E3" s="92" t="s">
        <v>231</v>
      </c>
      <c r="F3" s="93"/>
      <c r="G3" s="94"/>
    </row>
    <row r="4" s="32" customFormat="1" ht="23.25" customHeight="1" spans="1:7">
      <c r="A4" s="95" t="s">
        <v>71</v>
      </c>
      <c r="B4" s="95" t="s">
        <v>72</v>
      </c>
      <c r="C4" s="95" t="s">
        <v>73</v>
      </c>
      <c r="D4" s="95" t="s">
        <v>232</v>
      </c>
      <c r="E4" s="96" t="s">
        <v>65</v>
      </c>
      <c r="F4" s="96" t="s">
        <v>59</v>
      </c>
      <c r="G4" s="96" t="s">
        <v>60</v>
      </c>
    </row>
    <row r="5" s="32" customFormat="1" ht="23.25" customHeight="1" spans="1:7">
      <c r="A5" s="95" t="s">
        <v>81</v>
      </c>
      <c r="B5" s="95" t="s">
        <v>82</v>
      </c>
      <c r="C5" s="95" t="s">
        <v>83</v>
      </c>
      <c r="D5" s="95" t="s">
        <v>84</v>
      </c>
      <c r="E5" s="95" t="s">
        <v>85</v>
      </c>
      <c r="F5" s="95" t="s">
        <v>86</v>
      </c>
      <c r="G5" s="95" t="s">
        <v>87</v>
      </c>
    </row>
    <row r="6" s="32" customFormat="1" ht="23.25" customHeight="1" spans="1:7">
      <c r="A6" s="97"/>
      <c r="B6" s="97"/>
      <c r="C6" s="97"/>
      <c r="D6" s="98" t="s">
        <v>233</v>
      </c>
      <c r="E6" s="99"/>
      <c r="F6" s="99"/>
      <c r="G6" s="99"/>
    </row>
    <row r="7" s="32" customFormat="1" ht="23.25" customHeight="1" spans="1:7">
      <c r="A7" s="97"/>
      <c r="B7" s="97"/>
      <c r="C7" s="97"/>
      <c r="D7" s="97"/>
      <c r="E7" s="99"/>
      <c r="F7" s="99"/>
      <c r="G7" s="99"/>
    </row>
    <row r="8" s="32" customFormat="1" ht="23.25" customHeight="1" spans="1:7">
      <c r="A8" s="97"/>
      <c r="B8" s="97"/>
      <c r="C8" s="97"/>
      <c r="D8" s="97"/>
      <c r="E8" s="99"/>
      <c r="F8" s="99"/>
      <c r="G8" s="99"/>
    </row>
    <row r="9" s="32" customFormat="1" ht="23.25" customHeight="1" spans="1:7">
      <c r="A9" s="97"/>
      <c r="B9" s="97"/>
      <c r="C9" s="97"/>
      <c r="D9" s="97"/>
      <c r="E9" s="99"/>
      <c r="F9" s="99"/>
      <c r="G9" s="99"/>
    </row>
    <row r="10" s="32" customFormat="1" ht="23.25" customHeight="1" spans="1:7">
      <c r="A10" s="97"/>
      <c r="B10" s="97"/>
      <c r="C10" s="97"/>
      <c r="D10" s="97"/>
      <c r="E10" s="99"/>
      <c r="F10" s="99"/>
      <c r="G10" s="99"/>
    </row>
    <row r="11" s="32" customFormat="1" ht="23.25" customHeight="1" spans="1:7">
      <c r="A11" s="97"/>
      <c r="B11" s="97"/>
      <c r="C11" s="97"/>
      <c r="D11" s="97"/>
      <c r="E11" s="99"/>
      <c r="F11" s="99"/>
      <c r="G11" s="99"/>
    </row>
    <row r="12" s="32" customFormat="1" ht="23.25" customHeight="1" spans="1:7">
      <c r="A12" s="97"/>
      <c r="B12" s="97"/>
      <c r="C12" s="97"/>
      <c r="D12" s="97"/>
      <c r="E12" s="99"/>
      <c r="F12" s="99"/>
      <c r="G12" s="99"/>
    </row>
    <row r="13" s="32" customFormat="1" ht="23.25" customHeight="1" spans="1:7">
      <c r="A13" s="97"/>
      <c r="B13" s="97"/>
      <c r="C13" s="97"/>
      <c r="D13" s="97"/>
      <c r="E13" s="99"/>
      <c r="F13" s="99"/>
      <c r="G13" s="99"/>
    </row>
    <row r="14" s="32" customFormat="1" ht="23.25" customHeight="1" spans="1:7">
      <c r="A14" s="97"/>
      <c r="B14" s="97"/>
      <c r="C14" s="97"/>
      <c r="D14" s="97"/>
      <c r="E14" s="99"/>
      <c r="F14" s="99"/>
      <c r="G14" s="99"/>
    </row>
    <row r="15" s="32" customFormat="1" ht="23.25" customHeight="1" spans="1:7">
      <c r="A15" s="97"/>
      <c r="B15" s="97"/>
      <c r="C15" s="97"/>
      <c r="D15" s="97"/>
      <c r="E15" s="99"/>
      <c r="F15" s="99"/>
      <c r="G15" s="99"/>
    </row>
    <row r="16" s="32" customFormat="1" ht="23.25" customHeight="1" spans="1:7">
      <c r="A16" s="97"/>
      <c r="B16" s="97"/>
      <c r="C16" s="97"/>
      <c r="D16" s="97"/>
      <c r="E16" s="99"/>
      <c r="F16" s="99"/>
      <c r="G16" s="99"/>
    </row>
    <row r="17" s="32" customFormat="1" ht="23.25" customHeight="1" spans="1:7">
      <c r="A17" s="97"/>
      <c r="B17" s="97"/>
      <c r="C17" s="97"/>
      <c r="D17" s="97"/>
      <c r="E17" s="99"/>
      <c r="F17" s="99"/>
      <c r="G17" s="99"/>
    </row>
    <row r="18" s="32" customFormat="1" ht="23.25" customHeight="1" spans="1:7">
      <c r="A18" s="97"/>
      <c r="B18" s="97"/>
      <c r="C18" s="97"/>
      <c r="D18" s="97"/>
      <c r="E18" s="99"/>
      <c r="F18" s="99"/>
      <c r="G18" s="99"/>
    </row>
    <row r="19" s="32" customFormat="1" ht="23.25" customHeight="1" spans="1:7">
      <c r="A19" s="97"/>
      <c r="B19" s="97"/>
      <c r="C19" s="97"/>
      <c r="D19" s="97"/>
      <c r="E19" s="99"/>
      <c r="F19" s="99"/>
      <c r="G19" s="99"/>
    </row>
    <row r="20" s="32" customFormat="1" ht="23.25" customHeight="1" spans="1:7">
      <c r="A20" s="97"/>
      <c r="B20" s="97"/>
      <c r="C20" s="97"/>
      <c r="D20" s="97"/>
      <c r="E20" s="99"/>
      <c r="F20" s="99"/>
      <c r="G20" s="99"/>
    </row>
    <row r="21" s="32" customFormat="1" ht="23.25" customHeight="1" spans="1:7">
      <c r="A21" s="97"/>
      <c r="B21" s="97"/>
      <c r="C21" s="97"/>
      <c r="D21" s="97"/>
      <c r="E21" s="99"/>
      <c r="F21" s="99"/>
      <c r="G21" s="99"/>
    </row>
    <row r="22" s="32" customFormat="1" ht="23.25" customHeight="1" spans="1:7">
      <c r="A22" s="97"/>
      <c r="B22" s="97"/>
      <c r="C22" s="97"/>
      <c r="D22" s="97"/>
      <c r="E22" s="99"/>
      <c r="F22" s="99"/>
      <c r="G22" s="99"/>
    </row>
    <row r="23" s="32" customFormat="1" ht="23.25" customHeight="1" spans="1:7">
      <c r="A23" s="97"/>
      <c r="B23" s="97"/>
      <c r="C23" s="97"/>
      <c r="D23" s="97"/>
      <c r="E23" s="99"/>
      <c r="F23" s="99"/>
      <c r="G23" s="99"/>
    </row>
    <row r="24" s="32" customFormat="1" ht="23.25" customHeight="1" spans="1:7">
      <c r="A24" s="97"/>
      <c r="B24" s="97"/>
      <c r="C24" s="97"/>
      <c r="D24" s="97"/>
      <c r="E24" s="99"/>
      <c r="F24" s="99"/>
      <c r="G24" s="99"/>
    </row>
    <row r="25" s="32" customFormat="1" ht="12"/>
  </sheetData>
  <mergeCells count="3">
    <mergeCell ref="A1:G1"/>
    <mergeCell ref="A3:D3"/>
    <mergeCell ref="E3:G3"/>
  </mergeCells>
  <printOptions horizontalCentered="1"/>
  <pageMargins left="0.55" right="0.275" top="0.984027777777778" bottom="0.984027777777778"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15"/>
  <sheetViews>
    <sheetView workbookViewId="0">
      <selection activeCell="L24" sqref="L24"/>
    </sheetView>
  </sheetViews>
  <sheetFormatPr defaultColWidth="9" defaultRowHeight="13.5"/>
  <cols>
    <col min="1" max="1" width="6" customWidth="1"/>
    <col min="2" max="2" width="5.375" customWidth="1"/>
    <col min="3" max="3" width="34.125" customWidth="1"/>
    <col min="4" max="6" width="9.875" customWidth="1"/>
    <col min="7" max="7" width="7.625" customWidth="1"/>
    <col min="8" max="9" width="8" customWidth="1"/>
    <col min="10" max="10" width="6.875" customWidth="1"/>
    <col min="11" max="11" width="4.875" customWidth="1"/>
    <col min="12" max="12" width="32" customWidth="1"/>
    <col min="16" max="16" width="8.125" customWidth="1"/>
  </cols>
  <sheetData>
    <row r="1" ht="20.1" customHeight="1" spans="1:5">
      <c r="A1" s="70"/>
      <c r="B1" s="70"/>
      <c r="C1" s="70"/>
      <c r="D1" s="70"/>
      <c r="E1" s="70"/>
    </row>
    <row r="2" ht="27" customHeight="1" spans="1:18">
      <c r="A2" s="4" t="s">
        <v>234</v>
      </c>
      <c r="B2" s="4"/>
      <c r="C2" s="4"/>
      <c r="D2" s="4"/>
      <c r="E2" s="4"/>
      <c r="F2" s="4"/>
      <c r="G2" s="4"/>
      <c r="H2" s="4"/>
      <c r="I2" s="4"/>
      <c r="J2" s="4"/>
      <c r="K2" s="4"/>
      <c r="L2" s="4"/>
      <c r="M2" s="4"/>
      <c r="N2" s="4"/>
      <c r="O2" s="4"/>
      <c r="P2" s="4"/>
      <c r="Q2" s="4"/>
      <c r="R2" s="4"/>
    </row>
    <row r="3" s="32" customFormat="1" ht="20.25" customHeight="1" spans="1:18">
      <c r="A3" s="71" t="s">
        <v>1</v>
      </c>
      <c r="B3" s="71"/>
      <c r="C3" s="71"/>
      <c r="D3" s="2"/>
      <c r="E3" s="2"/>
      <c r="F3" s="2"/>
      <c r="G3" s="2"/>
      <c r="H3" s="2"/>
      <c r="I3" s="2"/>
      <c r="J3" s="80"/>
      <c r="K3" s="80"/>
      <c r="L3" s="80"/>
      <c r="M3" s="2"/>
      <c r="N3" s="2"/>
      <c r="O3" s="2"/>
      <c r="P3" s="2"/>
      <c r="Q3" s="2"/>
      <c r="R3" s="27" t="s">
        <v>2</v>
      </c>
    </row>
    <row r="4" s="68" customFormat="1" ht="20.1" customHeight="1" spans="1:18">
      <c r="A4" s="72" t="s">
        <v>4</v>
      </c>
      <c r="B4" s="73"/>
      <c r="C4" s="73"/>
      <c r="D4" s="73"/>
      <c r="E4" s="73"/>
      <c r="F4" s="73"/>
      <c r="G4" s="73"/>
      <c r="H4" s="73"/>
      <c r="I4" s="75"/>
      <c r="J4" s="9" t="s">
        <v>4</v>
      </c>
      <c r="K4" s="9"/>
      <c r="L4" s="9"/>
      <c r="M4" s="9"/>
      <c r="N4" s="9"/>
      <c r="O4" s="9"/>
      <c r="P4" s="9"/>
      <c r="Q4" s="9"/>
      <c r="R4" s="9"/>
    </row>
    <row r="5" s="68" customFormat="1" ht="30" customHeight="1" spans="1:18">
      <c r="A5" s="74" t="s">
        <v>235</v>
      </c>
      <c r="B5" s="74"/>
      <c r="C5" s="74"/>
      <c r="D5" s="72" t="s">
        <v>135</v>
      </c>
      <c r="E5" s="73"/>
      <c r="F5" s="75"/>
      <c r="G5" s="72" t="s">
        <v>136</v>
      </c>
      <c r="H5" s="73"/>
      <c r="I5" s="75"/>
      <c r="J5" s="74" t="s">
        <v>236</v>
      </c>
      <c r="K5" s="74"/>
      <c r="L5" s="74"/>
      <c r="M5" s="72" t="s">
        <v>135</v>
      </c>
      <c r="N5" s="73"/>
      <c r="O5" s="75"/>
      <c r="P5" s="72" t="s">
        <v>136</v>
      </c>
      <c r="Q5" s="73"/>
      <c r="R5" s="75"/>
    </row>
    <row r="6" s="68" customFormat="1" ht="17.25" customHeight="1" spans="1:18">
      <c r="A6" s="15" t="s">
        <v>71</v>
      </c>
      <c r="B6" s="15" t="s">
        <v>72</v>
      </c>
      <c r="C6" s="15" t="s">
        <v>232</v>
      </c>
      <c r="D6" s="9" t="s">
        <v>69</v>
      </c>
      <c r="E6" s="9" t="s">
        <v>59</v>
      </c>
      <c r="F6" s="9" t="s">
        <v>60</v>
      </c>
      <c r="G6" s="9" t="s">
        <v>69</v>
      </c>
      <c r="H6" s="9" t="s">
        <v>59</v>
      </c>
      <c r="I6" s="9" t="s">
        <v>60</v>
      </c>
      <c r="J6" s="15" t="s">
        <v>71</v>
      </c>
      <c r="K6" s="15" t="s">
        <v>72</v>
      </c>
      <c r="L6" s="15" t="s">
        <v>232</v>
      </c>
      <c r="M6" s="9" t="s">
        <v>69</v>
      </c>
      <c r="N6" s="9" t="s">
        <v>59</v>
      </c>
      <c r="O6" s="9" t="s">
        <v>60</v>
      </c>
      <c r="P6" s="9" t="s">
        <v>69</v>
      </c>
      <c r="Q6" s="9" t="s">
        <v>59</v>
      </c>
      <c r="R6" s="9" t="s">
        <v>60</v>
      </c>
    </row>
    <row r="7" s="69" customFormat="1" ht="21" customHeight="1" spans="1:18">
      <c r="A7" s="15" t="s">
        <v>81</v>
      </c>
      <c r="B7" s="15" t="s">
        <v>82</v>
      </c>
      <c r="C7" s="15" t="s">
        <v>83</v>
      </c>
      <c r="D7" s="15" t="s">
        <v>84</v>
      </c>
      <c r="E7" s="15" t="s">
        <v>85</v>
      </c>
      <c r="F7" s="15" t="s">
        <v>86</v>
      </c>
      <c r="G7" s="15" t="s">
        <v>87</v>
      </c>
      <c r="H7" s="15" t="s">
        <v>88</v>
      </c>
      <c r="I7" s="15" t="s">
        <v>89</v>
      </c>
      <c r="J7" s="15" t="s">
        <v>90</v>
      </c>
      <c r="K7" s="15" t="s">
        <v>91</v>
      </c>
      <c r="L7" s="15" t="s">
        <v>92</v>
      </c>
      <c r="M7" s="15" t="s">
        <v>93</v>
      </c>
      <c r="N7" s="15" t="s">
        <v>94</v>
      </c>
      <c r="O7" s="15" t="s">
        <v>95</v>
      </c>
      <c r="P7" s="15" t="s">
        <v>96</v>
      </c>
      <c r="Q7" s="15" t="s">
        <v>97</v>
      </c>
      <c r="R7" s="15" t="s">
        <v>98</v>
      </c>
    </row>
    <row r="8" s="69" customFormat="1" ht="21" customHeight="1" spans="1:18">
      <c r="A8" s="76" t="s">
        <v>237</v>
      </c>
      <c r="B8" s="77" t="s">
        <v>238</v>
      </c>
      <c r="C8" s="78" t="s">
        <v>239</v>
      </c>
      <c r="D8" s="64">
        <f>SUM(D9:D12)</f>
        <v>349.47</v>
      </c>
      <c r="E8" s="64">
        <f t="shared" ref="E8:I8" si="0">SUM(E9:E12)</f>
        <v>349.47</v>
      </c>
      <c r="F8" s="64">
        <f t="shared" si="0"/>
        <v>0</v>
      </c>
      <c r="G8" s="64">
        <f t="shared" si="0"/>
        <v>0</v>
      </c>
      <c r="H8" s="64">
        <f t="shared" si="0"/>
        <v>0</v>
      </c>
      <c r="I8" s="64">
        <f t="shared" si="0"/>
        <v>0</v>
      </c>
      <c r="J8" s="76" t="s">
        <v>240</v>
      </c>
      <c r="K8" s="76" t="s">
        <v>238</v>
      </c>
      <c r="L8" s="81" t="s">
        <v>66</v>
      </c>
      <c r="M8" s="64">
        <f>SUM(M9:M21)</f>
        <v>349.47</v>
      </c>
      <c r="N8" s="64">
        <f t="shared" ref="N8:O8" si="1">SUM(N9:N21)</f>
        <v>349.47</v>
      </c>
      <c r="O8" s="64">
        <f t="shared" si="1"/>
        <v>0</v>
      </c>
      <c r="P8" s="64">
        <f t="shared" ref="P8" si="2">SUM(P9:P21)</f>
        <v>0</v>
      </c>
      <c r="Q8" s="64">
        <f t="shared" ref="Q8" si="3">SUM(Q9:Q21)</f>
        <v>0</v>
      </c>
      <c r="R8" s="64">
        <f t="shared" ref="R8" si="4">SUM(R9:R21)</f>
        <v>0</v>
      </c>
    </row>
    <row r="9" s="69" customFormat="1" ht="21" customHeight="1" spans="1:18">
      <c r="A9" s="77"/>
      <c r="B9" s="77" t="s">
        <v>150</v>
      </c>
      <c r="C9" s="79" t="s">
        <v>241</v>
      </c>
      <c r="D9" s="64">
        <f>SUM(E9:F9)</f>
        <v>285.18</v>
      </c>
      <c r="E9" s="64">
        <v>285.18</v>
      </c>
      <c r="F9" s="64"/>
      <c r="G9" s="64"/>
      <c r="H9" s="64"/>
      <c r="I9" s="64"/>
      <c r="J9" s="77"/>
      <c r="K9" s="77" t="s">
        <v>150</v>
      </c>
      <c r="L9" s="82" t="s">
        <v>242</v>
      </c>
      <c r="M9" s="64">
        <f>SUM(N9:O9)</f>
        <v>93.59</v>
      </c>
      <c r="N9" s="64">
        <v>93.59</v>
      </c>
      <c r="O9" s="64"/>
      <c r="P9" s="64"/>
      <c r="Q9" s="64"/>
      <c r="R9" s="64"/>
    </row>
    <row r="10" s="69" customFormat="1" ht="21" customHeight="1" spans="1:18">
      <c r="A10" s="77"/>
      <c r="B10" s="77" t="s">
        <v>152</v>
      </c>
      <c r="C10" s="79" t="s">
        <v>243</v>
      </c>
      <c r="D10" s="64">
        <f t="shared" ref="D10:D23" si="5">SUM(E10:F10)</f>
        <v>42.46</v>
      </c>
      <c r="E10" s="64">
        <v>42.46</v>
      </c>
      <c r="F10" s="64"/>
      <c r="G10" s="64"/>
      <c r="H10" s="64"/>
      <c r="I10" s="64"/>
      <c r="J10" s="77"/>
      <c r="K10" s="77" t="s">
        <v>152</v>
      </c>
      <c r="L10" s="82" t="s">
        <v>244</v>
      </c>
      <c r="M10" s="64">
        <f t="shared" ref="M10:M49" si="6">SUM(N10:O10)</f>
        <v>135.79</v>
      </c>
      <c r="N10" s="64">
        <v>135.79</v>
      </c>
      <c r="O10" s="64"/>
      <c r="P10" s="64"/>
      <c r="Q10" s="64"/>
      <c r="R10" s="64"/>
    </row>
    <row r="11" s="69" customFormat="1" ht="21" customHeight="1" spans="1:18">
      <c r="A11" s="77"/>
      <c r="B11" s="77" t="s">
        <v>154</v>
      </c>
      <c r="C11" s="79" t="s">
        <v>127</v>
      </c>
      <c r="D11" s="64">
        <f t="shared" si="5"/>
        <v>21.83</v>
      </c>
      <c r="E11" s="64">
        <v>21.83</v>
      </c>
      <c r="F11" s="64"/>
      <c r="G11" s="64"/>
      <c r="H11" s="64"/>
      <c r="I11" s="64"/>
      <c r="J11" s="77"/>
      <c r="K11" s="77" t="s">
        <v>154</v>
      </c>
      <c r="L11" s="82" t="s">
        <v>245</v>
      </c>
      <c r="M11" s="64">
        <f t="shared" si="6"/>
        <v>55.8</v>
      </c>
      <c r="N11" s="64">
        <v>55.8</v>
      </c>
      <c r="O11" s="64"/>
      <c r="P11" s="64"/>
      <c r="Q11" s="64"/>
      <c r="R11" s="64"/>
    </row>
    <row r="12" s="69" customFormat="1" ht="21" customHeight="1" spans="1:18">
      <c r="A12" s="77"/>
      <c r="B12" s="77" t="s">
        <v>174</v>
      </c>
      <c r="C12" s="79" t="s">
        <v>246</v>
      </c>
      <c r="D12" s="64">
        <f t="shared" si="5"/>
        <v>0</v>
      </c>
      <c r="E12" s="64"/>
      <c r="F12" s="64"/>
      <c r="G12" s="64"/>
      <c r="H12" s="64"/>
      <c r="I12" s="64"/>
      <c r="J12" s="77"/>
      <c r="K12" s="77" t="s">
        <v>156</v>
      </c>
      <c r="L12" s="82" t="s">
        <v>247</v>
      </c>
      <c r="M12" s="64">
        <f t="shared" si="6"/>
        <v>0</v>
      </c>
      <c r="N12" s="64"/>
      <c r="O12" s="64"/>
      <c r="P12" s="64"/>
      <c r="Q12" s="64"/>
      <c r="R12" s="64"/>
    </row>
    <row r="13" s="69" customFormat="1" ht="21" customHeight="1" spans="1:18">
      <c r="A13" s="76" t="s">
        <v>248</v>
      </c>
      <c r="B13" s="76" t="s">
        <v>238</v>
      </c>
      <c r="C13" s="78" t="s">
        <v>249</v>
      </c>
      <c r="D13" s="64">
        <f>SUM(D14:D23)</f>
        <v>306.09</v>
      </c>
      <c r="E13" s="64">
        <f t="shared" ref="E13:I13" si="7">SUM(E14:E23)</f>
        <v>110.09</v>
      </c>
      <c r="F13" s="64">
        <f t="shared" si="7"/>
        <v>196</v>
      </c>
      <c r="G13" s="64">
        <f t="shared" si="7"/>
        <v>0</v>
      </c>
      <c r="H13" s="64">
        <f t="shared" si="7"/>
        <v>0</v>
      </c>
      <c r="I13" s="64">
        <f t="shared" si="7"/>
        <v>0</v>
      </c>
      <c r="J13" s="77"/>
      <c r="K13" s="77" t="s">
        <v>158</v>
      </c>
      <c r="L13" s="82" t="s">
        <v>250</v>
      </c>
      <c r="M13" s="64">
        <f t="shared" si="6"/>
        <v>0</v>
      </c>
      <c r="N13" s="64"/>
      <c r="O13" s="64"/>
      <c r="P13" s="64"/>
      <c r="Q13" s="64"/>
      <c r="R13" s="64"/>
    </row>
    <row r="14" s="69" customFormat="1" ht="21" customHeight="1" spans="1:18">
      <c r="A14" s="77"/>
      <c r="B14" s="77" t="s">
        <v>150</v>
      </c>
      <c r="C14" s="79" t="s">
        <v>251</v>
      </c>
      <c r="D14" s="64">
        <f t="shared" si="5"/>
        <v>195.4</v>
      </c>
      <c r="E14" s="64">
        <v>70.41</v>
      </c>
      <c r="F14" s="64">
        <v>124.99</v>
      </c>
      <c r="G14" s="64"/>
      <c r="H14" s="64"/>
      <c r="I14" s="64"/>
      <c r="J14" s="77"/>
      <c r="K14" s="77" t="s">
        <v>160</v>
      </c>
      <c r="L14" s="82" t="s">
        <v>252</v>
      </c>
      <c r="M14" s="64">
        <f t="shared" si="6"/>
        <v>42.04</v>
      </c>
      <c r="N14" s="64">
        <v>42.04</v>
      </c>
      <c r="O14" s="64"/>
      <c r="P14" s="64"/>
      <c r="Q14" s="64"/>
      <c r="R14" s="64"/>
    </row>
    <row r="15" s="69" customFormat="1" ht="21" customHeight="1" spans="1:18">
      <c r="A15" s="77"/>
      <c r="B15" s="77" t="s">
        <v>152</v>
      </c>
      <c r="C15" s="79" t="s">
        <v>253</v>
      </c>
      <c r="D15" s="64">
        <f t="shared" si="5"/>
        <v>44.55</v>
      </c>
      <c r="E15" s="64">
        <v>30</v>
      </c>
      <c r="F15" s="64">
        <v>14.55</v>
      </c>
      <c r="G15" s="64"/>
      <c r="H15" s="64"/>
      <c r="I15" s="64"/>
      <c r="J15" s="77"/>
      <c r="K15" s="77" t="s">
        <v>162</v>
      </c>
      <c r="L15" s="82" t="s">
        <v>254</v>
      </c>
      <c r="M15" s="64">
        <f t="shared" si="6"/>
        <v>0</v>
      </c>
      <c r="N15" s="64"/>
      <c r="O15" s="64"/>
      <c r="P15" s="64"/>
      <c r="Q15" s="64"/>
      <c r="R15" s="64"/>
    </row>
    <row r="16" s="69" customFormat="1" ht="21" customHeight="1" spans="1:18">
      <c r="A16" s="77"/>
      <c r="B16" s="77" t="s">
        <v>154</v>
      </c>
      <c r="C16" s="79" t="s">
        <v>255</v>
      </c>
      <c r="D16" s="64">
        <f t="shared" si="5"/>
        <v>30.36</v>
      </c>
      <c r="E16" s="64">
        <v>1.91</v>
      </c>
      <c r="F16" s="64">
        <v>28.45</v>
      </c>
      <c r="G16" s="64"/>
      <c r="H16" s="64"/>
      <c r="I16" s="64"/>
      <c r="J16" s="77"/>
      <c r="K16" s="77" t="s">
        <v>164</v>
      </c>
      <c r="L16" s="82" t="s">
        <v>256</v>
      </c>
      <c r="M16" s="64">
        <f t="shared" si="6"/>
        <v>0</v>
      </c>
      <c r="N16" s="64"/>
      <c r="O16" s="64"/>
      <c r="P16" s="64"/>
      <c r="Q16" s="64"/>
      <c r="R16" s="64"/>
    </row>
    <row r="17" s="69" customFormat="1" ht="21" customHeight="1" spans="1:18">
      <c r="A17" s="77"/>
      <c r="B17" s="77" t="s">
        <v>179</v>
      </c>
      <c r="C17" s="79" t="s">
        <v>257</v>
      </c>
      <c r="D17" s="64">
        <f t="shared" si="5"/>
        <v>0</v>
      </c>
      <c r="E17" s="64"/>
      <c r="F17" s="64"/>
      <c r="G17" s="64"/>
      <c r="H17" s="64"/>
      <c r="I17" s="64"/>
      <c r="J17" s="77"/>
      <c r="K17" s="77" t="s">
        <v>166</v>
      </c>
      <c r="L17" s="82" t="s">
        <v>258</v>
      </c>
      <c r="M17" s="64">
        <f t="shared" si="6"/>
        <v>0</v>
      </c>
      <c r="N17" s="64"/>
      <c r="O17" s="64"/>
      <c r="P17" s="64"/>
      <c r="Q17" s="64"/>
      <c r="R17" s="64"/>
    </row>
    <row r="18" s="69" customFormat="1" ht="21" customHeight="1" spans="1:18">
      <c r="A18" s="77"/>
      <c r="B18" s="77" t="s">
        <v>181</v>
      </c>
      <c r="C18" s="79" t="s">
        <v>259</v>
      </c>
      <c r="D18" s="64">
        <f t="shared" si="5"/>
        <v>15.94</v>
      </c>
      <c r="E18" s="64"/>
      <c r="F18" s="64">
        <v>15.94</v>
      </c>
      <c r="G18" s="64"/>
      <c r="H18" s="64"/>
      <c r="I18" s="64"/>
      <c r="J18" s="77"/>
      <c r="K18" s="77" t="s">
        <v>168</v>
      </c>
      <c r="L18" s="82" t="s">
        <v>260</v>
      </c>
      <c r="M18" s="64">
        <f t="shared" si="6"/>
        <v>0.42</v>
      </c>
      <c r="N18" s="64">
        <v>0.42</v>
      </c>
      <c r="O18" s="64"/>
      <c r="P18" s="64"/>
      <c r="Q18" s="64"/>
      <c r="R18" s="64"/>
    </row>
    <row r="19" s="69" customFormat="1" ht="21" customHeight="1" spans="1:18">
      <c r="A19" s="77"/>
      <c r="B19" s="77" t="s">
        <v>156</v>
      </c>
      <c r="C19" s="79" t="s">
        <v>261</v>
      </c>
      <c r="D19" s="64">
        <f t="shared" si="5"/>
        <v>6.54</v>
      </c>
      <c r="E19" s="64"/>
      <c r="F19" s="64">
        <v>6.54</v>
      </c>
      <c r="G19" s="64"/>
      <c r="H19" s="64"/>
      <c r="I19" s="64"/>
      <c r="J19" s="77"/>
      <c r="K19" s="77" t="s">
        <v>170</v>
      </c>
      <c r="L19" s="82" t="s">
        <v>127</v>
      </c>
      <c r="M19" s="64">
        <f t="shared" si="6"/>
        <v>21.83</v>
      </c>
      <c r="N19" s="64">
        <v>21.83</v>
      </c>
      <c r="O19" s="64"/>
      <c r="P19" s="64"/>
      <c r="Q19" s="64"/>
      <c r="R19" s="64"/>
    </row>
    <row r="20" s="69" customFormat="1" ht="21" customHeight="1" spans="1:18">
      <c r="A20" s="77"/>
      <c r="B20" s="77" t="s">
        <v>158</v>
      </c>
      <c r="C20" s="79" t="s">
        <v>262</v>
      </c>
      <c r="D20" s="64">
        <f t="shared" si="5"/>
        <v>3</v>
      </c>
      <c r="E20" s="64"/>
      <c r="F20" s="64">
        <v>3</v>
      </c>
      <c r="G20" s="64"/>
      <c r="H20" s="64"/>
      <c r="I20" s="64"/>
      <c r="J20" s="77"/>
      <c r="K20" s="77" t="s">
        <v>172</v>
      </c>
      <c r="L20" s="82" t="s">
        <v>263</v>
      </c>
      <c r="M20" s="64">
        <f t="shared" si="6"/>
        <v>0</v>
      </c>
      <c r="N20" s="64"/>
      <c r="O20" s="64"/>
      <c r="P20" s="64"/>
      <c r="Q20" s="64"/>
      <c r="R20" s="64"/>
    </row>
    <row r="21" s="69" customFormat="1" ht="21" customHeight="1" spans="1:18">
      <c r="A21" s="77"/>
      <c r="B21" s="77" t="s">
        <v>160</v>
      </c>
      <c r="C21" s="79" t="s">
        <v>264</v>
      </c>
      <c r="D21" s="64">
        <f t="shared" si="5"/>
        <v>4.77</v>
      </c>
      <c r="E21" s="64">
        <v>4.77</v>
      </c>
      <c r="F21" s="64"/>
      <c r="G21" s="64"/>
      <c r="H21" s="64"/>
      <c r="I21" s="64"/>
      <c r="J21" s="77"/>
      <c r="K21" s="77" t="s">
        <v>174</v>
      </c>
      <c r="L21" s="82" t="s">
        <v>246</v>
      </c>
      <c r="M21" s="64">
        <f t="shared" si="6"/>
        <v>0</v>
      </c>
      <c r="N21" s="64"/>
      <c r="O21" s="64"/>
      <c r="P21" s="64"/>
      <c r="Q21" s="64"/>
      <c r="R21" s="64"/>
    </row>
    <row r="22" s="69" customFormat="1" ht="21" customHeight="1" spans="1:18">
      <c r="A22" s="77"/>
      <c r="B22" s="77" t="s">
        <v>162</v>
      </c>
      <c r="C22" s="79" t="s">
        <v>265</v>
      </c>
      <c r="D22" s="64">
        <f t="shared" si="5"/>
        <v>3.12</v>
      </c>
      <c r="E22" s="64">
        <v>0.59</v>
      </c>
      <c r="F22" s="64">
        <v>2.53</v>
      </c>
      <c r="G22" s="64"/>
      <c r="H22" s="64"/>
      <c r="I22" s="64"/>
      <c r="J22" s="76" t="s">
        <v>266</v>
      </c>
      <c r="K22" s="76" t="s">
        <v>238</v>
      </c>
      <c r="L22" s="81" t="s">
        <v>67</v>
      </c>
      <c r="M22" s="64">
        <f>SUM(M23:M49)</f>
        <v>306.09</v>
      </c>
      <c r="N22" s="64">
        <f t="shared" ref="N22:R22" si="8">SUM(N23:N49)</f>
        <v>110.09</v>
      </c>
      <c r="O22" s="64">
        <f t="shared" si="8"/>
        <v>196</v>
      </c>
      <c r="P22" s="64">
        <f t="shared" si="8"/>
        <v>0</v>
      </c>
      <c r="Q22" s="64">
        <f t="shared" si="8"/>
        <v>0</v>
      </c>
      <c r="R22" s="64">
        <f t="shared" si="8"/>
        <v>0</v>
      </c>
    </row>
    <row r="23" s="69" customFormat="1" ht="21" customHeight="1" spans="1:18">
      <c r="A23" s="77"/>
      <c r="B23" s="77" t="s">
        <v>174</v>
      </c>
      <c r="C23" s="79" t="s">
        <v>267</v>
      </c>
      <c r="D23" s="64">
        <f t="shared" si="5"/>
        <v>2.41</v>
      </c>
      <c r="E23" s="64">
        <v>2.41</v>
      </c>
      <c r="F23" s="64"/>
      <c r="G23" s="64"/>
      <c r="H23" s="64"/>
      <c r="I23" s="64"/>
      <c r="J23" s="77"/>
      <c r="K23" s="77" t="s">
        <v>150</v>
      </c>
      <c r="L23" s="82" t="s">
        <v>268</v>
      </c>
      <c r="M23" s="64">
        <f t="shared" si="6"/>
        <v>50.58</v>
      </c>
      <c r="N23" s="64">
        <v>6.52</v>
      </c>
      <c r="O23" s="64">
        <v>44.06</v>
      </c>
      <c r="P23" s="64"/>
      <c r="Q23" s="64"/>
      <c r="R23" s="64"/>
    </row>
    <row r="24" s="69" customFormat="1" ht="21" customHeight="1" spans="1:18">
      <c r="A24" s="76" t="s">
        <v>269</v>
      </c>
      <c r="B24" s="76" t="s">
        <v>238</v>
      </c>
      <c r="C24" s="78" t="s">
        <v>270</v>
      </c>
      <c r="D24" s="64"/>
      <c r="E24" s="64"/>
      <c r="F24" s="64"/>
      <c r="G24" s="64"/>
      <c r="H24" s="64"/>
      <c r="I24" s="64"/>
      <c r="J24" s="77"/>
      <c r="K24" s="77" t="s">
        <v>152</v>
      </c>
      <c r="L24" s="82" t="s">
        <v>271</v>
      </c>
      <c r="M24" s="64">
        <f t="shared" si="6"/>
        <v>2.97</v>
      </c>
      <c r="N24" s="64">
        <v>0.9</v>
      </c>
      <c r="O24" s="64">
        <v>2.07</v>
      </c>
      <c r="P24" s="64"/>
      <c r="Q24" s="64"/>
      <c r="R24" s="64"/>
    </row>
    <row r="25" s="69" customFormat="1" ht="21" customHeight="1" spans="1:18">
      <c r="A25" s="77"/>
      <c r="B25" s="77" t="s">
        <v>150</v>
      </c>
      <c r="C25" s="79" t="s">
        <v>272</v>
      </c>
      <c r="D25" s="64"/>
      <c r="E25" s="64"/>
      <c r="F25" s="64"/>
      <c r="G25" s="64"/>
      <c r="H25" s="64"/>
      <c r="I25" s="64"/>
      <c r="J25" s="77"/>
      <c r="K25" s="77" t="s">
        <v>154</v>
      </c>
      <c r="L25" s="82" t="s">
        <v>273</v>
      </c>
      <c r="M25" s="64">
        <f t="shared" si="6"/>
        <v>3.9</v>
      </c>
      <c r="N25" s="64"/>
      <c r="O25" s="64">
        <v>3.9</v>
      </c>
      <c r="P25" s="64"/>
      <c r="Q25" s="64"/>
      <c r="R25" s="64"/>
    </row>
    <row r="26" s="69" customFormat="1" ht="21" customHeight="1" spans="1:18">
      <c r="A26" s="77"/>
      <c r="B26" s="77" t="s">
        <v>152</v>
      </c>
      <c r="C26" s="79" t="s">
        <v>274</v>
      </c>
      <c r="D26" s="64"/>
      <c r="E26" s="64"/>
      <c r="F26" s="64"/>
      <c r="G26" s="64"/>
      <c r="H26" s="64"/>
      <c r="I26" s="64"/>
      <c r="J26" s="77"/>
      <c r="K26" s="77" t="s">
        <v>179</v>
      </c>
      <c r="L26" s="82" t="s">
        <v>275</v>
      </c>
      <c r="M26" s="64">
        <f t="shared" si="6"/>
        <v>0</v>
      </c>
      <c r="N26" s="64"/>
      <c r="O26" s="64"/>
      <c r="P26" s="64"/>
      <c r="Q26" s="64"/>
      <c r="R26" s="64"/>
    </row>
    <row r="27" s="69" customFormat="1" ht="21" customHeight="1" spans="1:18">
      <c r="A27" s="77"/>
      <c r="B27" s="77" t="s">
        <v>154</v>
      </c>
      <c r="C27" s="79" t="s">
        <v>276</v>
      </c>
      <c r="D27" s="64"/>
      <c r="E27" s="64"/>
      <c r="F27" s="64"/>
      <c r="G27" s="64"/>
      <c r="H27" s="64"/>
      <c r="I27" s="64"/>
      <c r="J27" s="77"/>
      <c r="K27" s="77" t="s">
        <v>181</v>
      </c>
      <c r="L27" s="82" t="s">
        <v>277</v>
      </c>
      <c r="M27" s="64">
        <f t="shared" si="6"/>
        <v>1.27</v>
      </c>
      <c r="N27" s="64">
        <v>1.27</v>
      </c>
      <c r="O27" s="64"/>
      <c r="P27" s="64"/>
      <c r="Q27" s="64"/>
      <c r="R27" s="64"/>
    </row>
    <row r="28" s="69" customFormat="1" ht="21" customHeight="1" spans="1:18">
      <c r="A28" s="77"/>
      <c r="B28" s="77" t="s">
        <v>181</v>
      </c>
      <c r="C28" s="79" t="s">
        <v>278</v>
      </c>
      <c r="D28" s="64"/>
      <c r="E28" s="64"/>
      <c r="F28" s="64"/>
      <c r="G28" s="64"/>
      <c r="H28" s="64"/>
      <c r="I28" s="64"/>
      <c r="J28" s="77"/>
      <c r="K28" s="77" t="s">
        <v>156</v>
      </c>
      <c r="L28" s="82" t="s">
        <v>279</v>
      </c>
      <c r="M28" s="64">
        <f t="shared" si="6"/>
        <v>1.24</v>
      </c>
      <c r="N28" s="64">
        <v>1.24</v>
      </c>
      <c r="O28" s="64"/>
      <c r="P28" s="64"/>
      <c r="Q28" s="64"/>
      <c r="R28" s="64"/>
    </row>
    <row r="29" s="69" customFormat="1" ht="21" customHeight="1" spans="1:18">
      <c r="A29" s="77"/>
      <c r="B29" s="77" t="s">
        <v>156</v>
      </c>
      <c r="C29" s="79" t="s">
        <v>280</v>
      </c>
      <c r="D29" s="64"/>
      <c r="E29" s="64"/>
      <c r="F29" s="64"/>
      <c r="G29" s="64"/>
      <c r="H29" s="64"/>
      <c r="I29" s="64"/>
      <c r="J29" s="77"/>
      <c r="K29" s="77" t="s">
        <v>158</v>
      </c>
      <c r="L29" s="82" t="s">
        <v>281</v>
      </c>
      <c r="M29" s="64">
        <f t="shared" si="6"/>
        <v>3.29</v>
      </c>
      <c r="N29" s="64">
        <v>2.85</v>
      </c>
      <c r="O29" s="64">
        <v>0.44</v>
      </c>
      <c r="P29" s="64"/>
      <c r="Q29" s="64"/>
      <c r="R29" s="64"/>
    </row>
    <row r="30" s="69" customFormat="1" ht="21" customHeight="1" spans="1:18">
      <c r="A30" s="77"/>
      <c r="B30" s="77" t="s">
        <v>158</v>
      </c>
      <c r="C30" s="79" t="s">
        <v>282</v>
      </c>
      <c r="D30" s="64"/>
      <c r="E30" s="64"/>
      <c r="F30" s="64"/>
      <c r="G30" s="64"/>
      <c r="H30" s="64"/>
      <c r="I30" s="64"/>
      <c r="J30" s="77"/>
      <c r="K30" s="77" t="s">
        <v>160</v>
      </c>
      <c r="L30" s="82" t="s">
        <v>283</v>
      </c>
      <c r="M30" s="64">
        <f t="shared" si="6"/>
        <v>0</v>
      </c>
      <c r="N30" s="64"/>
      <c r="O30" s="64"/>
      <c r="P30" s="64"/>
      <c r="Q30" s="64"/>
      <c r="R30" s="64"/>
    </row>
    <row r="31" s="69" customFormat="1" ht="21" customHeight="1" spans="1:18">
      <c r="A31" s="77"/>
      <c r="B31" s="77" t="s">
        <v>174</v>
      </c>
      <c r="C31" s="79" t="s">
        <v>284</v>
      </c>
      <c r="D31" s="64"/>
      <c r="E31" s="64"/>
      <c r="F31" s="64"/>
      <c r="G31" s="64"/>
      <c r="H31" s="64"/>
      <c r="I31" s="64"/>
      <c r="J31" s="77"/>
      <c r="K31" s="77" t="s">
        <v>162</v>
      </c>
      <c r="L31" s="82" t="s">
        <v>285</v>
      </c>
      <c r="M31" s="64">
        <f t="shared" si="6"/>
        <v>0.66</v>
      </c>
      <c r="N31" s="64">
        <v>0.66</v>
      </c>
      <c r="O31" s="64"/>
      <c r="P31" s="64"/>
      <c r="Q31" s="64"/>
      <c r="R31" s="64"/>
    </row>
    <row r="32" s="69" customFormat="1" ht="21" customHeight="1" spans="1:18">
      <c r="A32" s="76" t="s">
        <v>286</v>
      </c>
      <c r="B32" s="76" t="s">
        <v>238</v>
      </c>
      <c r="C32" s="78" t="s">
        <v>287</v>
      </c>
      <c r="D32" s="64"/>
      <c r="E32" s="64"/>
      <c r="F32" s="64"/>
      <c r="G32" s="64"/>
      <c r="H32" s="64"/>
      <c r="I32" s="64"/>
      <c r="J32" s="77"/>
      <c r="K32" s="77" t="s">
        <v>166</v>
      </c>
      <c r="L32" s="82" t="s">
        <v>288</v>
      </c>
      <c r="M32" s="64">
        <f t="shared" si="6"/>
        <v>73.17</v>
      </c>
      <c r="N32" s="64">
        <v>22.34</v>
      </c>
      <c r="O32" s="64">
        <v>50.83</v>
      </c>
      <c r="P32" s="64"/>
      <c r="Q32" s="64"/>
      <c r="R32" s="64"/>
    </row>
    <row r="33" s="69" customFormat="1" ht="21" customHeight="1" spans="1:18">
      <c r="A33" s="77"/>
      <c r="B33" s="77" t="s">
        <v>150</v>
      </c>
      <c r="C33" s="79" t="s">
        <v>272</v>
      </c>
      <c r="D33" s="64"/>
      <c r="E33" s="64"/>
      <c r="F33" s="64"/>
      <c r="G33" s="64"/>
      <c r="H33" s="64"/>
      <c r="I33" s="64"/>
      <c r="J33" s="77"/>
      <c r="K33" s="77" t="s">
        <v>168</v>
      </c>
      <c r="L33" s="82" t="s">
        <v>262</v>
      </c>
      <c r="M33" s="64">
        <f t="shared" si="6"/>
        <v>3</v>
      </c>
      <c r="N33" s="64"/>
      <c r="O33" s="64">
        <v>3</v>
      </c>
      <c r="P33" s="64"/>
      <c r="Q33" s="64"/>
      <c r="R33" s="64"/>
    </row>
    <row r="34" s="69" customFormat="1" ht="21" customHeight="1" spans="1:18">
      <c r="A34" s="77"/>
      <c r="B34" s="77" t="s">
        <v>152</v>
      </c>
      <c r="C34" s="79" t="s">
        <v>274</v>
      </c>
      <c r="D34" s="64"/>
      <c r="E34" s="64"/>
      <c r="F34" s="64"/>
      <c r="G34" s="64"/>
      <c r="H34" s="64"/>
      <c r="I34" s="64"/>
      <c r="J34" s="77"/>
      <c r="K34" s="77" t="s">
        <v>170</v>
      </c>
      <c r="L34" s="82" t="s">
        <v>265</v>
      </c>
      <c r="M34" s="64">
        <f t="shared" si="6"/>
        <v>3.12</v>
      </c>
      <c r="N34" s="64">
        <v>0.59</v>
      </c>
      <c r="O34" s="64">
        <v>2.53</v>
      </c>
      <c r="P34" s="64"/>
      <c r="Q34" s="64"/>
      <c r="R34" s="64"/>
    </row>
    <row r="35" s="69" customFormat="1" ht="21" customHeight="1" spans="1:18">
      <c r="A35" s="77"/>
      <c r="B35" s="77" t="s">
        <v>154</v>
      </c>
      <c r="C35" s="79" t="s">
        <v>276</v>
      </c>
      <c r="D35" s="64"/>
      <c r="E35" s="64"/>
      <c r="F35" s="64"/>
      <c r="G35" s="64"/>
      <c r="H35" s="64"/>
      <c r="I35" s="64"/>
      <c r="J35" s="77"/>
      <c r="K35" s="77" t="s">
        <v>172</v>
      </c>
      <c r="L35" s="82" t="s">
        <v>289</v>
      </c>
      <c r="M35" s="64">
        <f t="shared" si="6"/>
        <v>2.3</v>
      </c>
      <c r="N35" s="64"/>
      <c r="O35" s="64">
        <v>2.3</v>
      </c>
      <c r="P35" s="64"/>
      <c r="Q35" s="64"/>
      <c r="R35" s="64"/>
    </row>
    <row r="36" s="69" customFormat="1" ht="21" customHeight="1" spans="1:18">
      <c r="A36" s="77"/>
      <c r="B36" s="77" t="s">
        <v>179</v>
      </c>
      <c r="C36" s="79" t="s">
        <v>280</v>
      </c>
      <c r="D36" s="64"/>
      <c r="E36" s="64"/>
      <c r="F36" s="64"/>
      <c r="G36" s="64"/>
      <c r="H36" s="64"/>
      <c r="I36" s="64"/>
      <c r="J36" s="77"/>
      <c r="K36" s="77" t="s">
        <v>191</v>
      </c>
      <c r="L36" s="82" t="s">
        <v>253</v>
      </c>
      <c r="M36" s="64">
        <f t="shared" si="6"/>
        <v>44.55</v>
      </c>
      <c r="N36" s="64">
        <v>30</v>
      </c>
      <c r="O36" s="64">
        <v>14.55</v>
      </c>
      <c r="P36" s="64"/>
      <c r="Q36" s="64"/>
      <c r="R36" s="64"/>
    </row>
    <row r="37" s="69" customFormat="1" ht="21" customHeight="1" spans="1:18">
      <c r="A37" s="77"/>
      <c r="B37" s="77" t="s">
        <v>181</v>
      </c>
      <c r="C37" s="79" t="s">
        <v>282</v>
      </c>
      <c r="D37" s="64"/>
      <c r="E37" s="64"/>
      <c r="F37" s="64"/>
      <c r="G37" s="64"/>
      <c r="H37" s="64"/>
      <c r="I37" s="64"/>
      <c r="J37" s="77"/>
      <c r="K37" s="77" t="s">
        <v>193</v>
      </c>
      <c r="L37" s="82" t="s">
        <v>255</v>
      </c>
      <c r="M37" s="64">
        <f t="shared" si="6"/>
        <v>30.36</v>
      </c>
      <c r="N37" s="64">
        <v>1.91</v>
      </c>
      <c r="O37" s="64">
        <v>28.45</v>
      </c>
      <c r="P37" s="64"/>
      <c r="Q37" s="64"/>
      <c r="R37" s="64"/>
    </row>
    <row r="38" s="69" customFormat="1" ht="21" customHeight="1" spans="1:18">
      <c r="A38" s="77"/>
      <c r="B38" s="77" t="s">
        <v>174</v>
      </c>
      <c r="C38" s="79" t="s">
        <v>284</v>
      </c>
      <c r="D38" s="64"/>
      <c r="E38" s="64"/>
      <c r="F38" s="64"/>
      <c r="G38" s="64"/>
      <c r="H38" s="64"/>
      <c r="I38" s="64"/>
      <c r="J38" s="77"/>
      <c r="K38" s="77" t="s">
        <v>195</v>
      </c>
      <c r="L38" s="82" t="s">
        <v>261</v>
      </c>
      <c r="M38" s="64">
        <f t="shared" si="6"/>
        <v>6.54</v>
      </c>
      <c r="N38" s="64"/>
      <c r="O38" s="64">
        <v>6.54</v>
      </c>
      <c r="P38" s="64"/>
      <c r="Q38" s="64"/>
      <c r="R38" s="64"/>
    </row>
    <row r="39" s="69" customFormat="1" ht="21" customHeight="1" spans="1:18">
      <c r="A39" s="76" t="s">
        <v>290</v>
      </c>
      <c r="B39" s="76" t="s">
        <v>238</v>
      </c>
      <c r="C39" s="78" t="s">
        <v>291</v>
      </c>
      <c r="D39" s="64"/>
      <c r="E39" s="64"/>
      <c r="F39" s="64"/>
      <c r="G39" s="64"/>
      <c r="H39" s="64"/>
      <c r="I39" s="64"/>
      <c r="J39" s="77"/>
      <c r="K39" s="77" t="s">
        <v>197</v>
      </c>
      <c r="L39" s="82" t="s">
        <v>292</v>
      </c>
      <c r="M39" s="64">
        <f t="shared" si="6"/>
        <v>0</v>
      </c>
      <c r="N39" s="64"/>
      <c r="O39" s="64"/>
      <c r="P39" s="64"/>
      <c r="Q39" s="64"/>
      <c r="R39" s="64"/>
    </row>
    <row r="40" s="69" customFormat="1" ht="21" customHeight="1" spans="1:18">
      <c r="A40" s="77"/>
      <c r="B40" s="77" t="s">
        <v>150</v>
      </c>
      <c r="C40" s="79" t="s">
        <v>66</v>
      </c>
      <c r="D40" s="64"/>
      <c r="E40" s="64"/>
      <c r="F40" s="64"/>
      <c r="G40" s="64"/>
      <c r="H40" s="64"/>
      <c r="I40" s="64"/>
      <c r="J40" s="77"/>
      <c r="K40" s="77" t="s">
        <v>199</v>
      </c>
      <c r="L40" s="82" t="s">
        <v>293</v>
      </c>
      <c r="M40" s="64">
        <f t="shared" si="6"/>
        <v>0</v>
      </c>
      <c r="N40" s="64"/>
      <c r="O40" s="64"/>
      <c r="P40" s="64"/>
      <c r="Q40" s="64"/>
      <c r="R40" s="64"/>
    </row>
    <row r="41" s="69" customFormat="1" ht="21" customHeight="1" spans="1:18">
      <c r="A41" s="77"/>
      <c r="B41" s="77" t="s">
        <v>152</v>
      </c>
      <c r="C41" s="79" t="s">
        <v>67</v>
      </c>
      <c r="D41" s="64"/>
      <c r="E41" s="64"/>
      <c r="F41" s="64"/>
      <c r="G41" s="64"/>
      <c r="H41" s="64"/>
      <c r="I41" s="64"/>
      <c r="J41" s="77"/>
      <c r="K41" s="77" t="s">
        <v>201</v>
      </c>
      <c r="L41" s="82" t="s">
        <v>294</v>
      </c>
      <c r="M41" s="64">
        <f t="shared" si="6"/>
        <v>0</v>
      </c>
      <c r="N41" s="64"/>
      <c r="O41" s="64"/>
      <c r="P41" s="64"/>
      <c r="Q41" s="64"/>
      <c r="R41" s="64"/>
    </row>
    <row r="42" s="69" customFormat="1" ht="21" customHeight="1" spans="1:18">
      <c r="A42" s="77"/>
      <c r="B42" s="77" t="s">
        <v>174</v>
      </c>
      <c r="C42" s="79" t="s">
        <v>295</v>
      </c>
      <c r="D42" s="64"/>
      <c r="E42" s="64"/>
      <c r="F42" s="64"/>
      <c r="G42" s="64"/>
      <c r="H42" s="64"/>
      <c r="I42" s="64"/>
      <c r="J42" s="77"/>
      <c r="K42" s="77" t="s">
        <v>203</v>
      </c>
      <c r="L42" s="82" t="s">
        <v>296</v>
      </c>
      <c r="M42" s="64">
        <f t="shared" si="6"/>
        <v>10.76</v>
      </c>
      <c r="N42" s="64"/>
      <c r="O42" s="64">
        <v>10.76</v>
      </c>
      <c r="P42" s="64"/>
      <c r="Q42" s="64"/>
      <c r="R42" s="64"/>
    </row>
    <row r="43" s="69" customFormat="1" ht="21" customHeight="1" spans="1:18">
      <c r="A43" s="76" t="s">
        <v>297</v>
      </c>
      <c r="B43" s="76" t="s">
        <v>238</v>
      </c>
      <c r="C43" s="78" t="s">
        <v>298</v>
      </c>
      <c r="D43" s="64"/>
      <c r="E43" s="64"/>
      <c r="F43" s="64"/>
      <c r="G43" s="64"/>
      <c r="H43" s="64"/>
      <c r="I43" s="64"/>
      <c r="J43" s="77"/>
      <c r="K43" s="77" t="s">
        <v>205</v>
      </c>
      <c r="L43" s="82" t="s">
        <v>259</v>
      </c>
      <c r="M43" s="64">
        <f t="shared" si="6"/>
        <v>1.28</v>
      </c>
      <c r="N43" s="64"/>
      <c r="O43" s="64">
        <v>1.28</v>
      </c>
      <c r="P43" s="64"/>
      <c r="Q43" s="64"/>
      <c r="R43" s="64"/>
    </row>
    <row r="44" s="69" customFormat="1" ht="21" customHeight="1" spans="1:18">
      <c r="A44" s="77"/>
      <c r="B44" s="77" t="s">
        <v>150</v>
      </c>
      <c r="C44" s="79" t="s">
        <v>299</v>
      </c>
      <c r="D44" s="64"/>
      <c r="E44" s="64"/>
      <c r="F44" s="64"/>
      <c r="G44" s="64"/>
      <c r="H44" s="64"/>
      <c r="I44" s="64"/>
      <c r="J44" s="77"/>
      <c r="K44" s="77" t="s">
        <v>207</v>
      </c>
      <c r="L44" s="82" t="s">
        <v>300</v>
      </c>
      <c r="M44" s="64">
        <f t="shared" si="6"/>
        <v>4.05</v>
      </c>
      <c r="N44" s="64">
        <v>4.05</v>
      </c>
      <c r="O44" s="64"/>
      <c r="P44" s="64"/>
      <c r="Q44" s="64"/>
      <c r="R44" s="64"/>
    </row>
    <row r="45" s="69" customFormat="1" ht="21" customHeight="1" spans="1:18">
      <c r="A45" s="77"/>
      <c r="B45" s="77" t="s">
        <v>152</v>
      </c>
      <c r="C45" s="79" t="s">
        <v>301</v>
      </c>
      <c r="D45" s="64"/>
      <c r="E45" s="64"/>
      <c r="F45" s="64"/>
      <c r="G45" s="64"/>
      <c r="H45" s="64"/>
      <c r="I45" s="64"/>
      <c r="J45" s="77"/>
      <c r="K45" s="77" t="s">
        <v>209</v>
      </c>
      <c r="L45" s="82" t="s">
        <v>302</v>
      </c>
      <c r="M45" s="64">
        <f t="shared" si="6"/>
        <v>4.05</v>
      </c>
      <c r="N45" s="64">
        <v>4.05</v>
      </c>
      <c r="O45" s="64"/>
      <c r="P45" s="64"/>
      <c r="Q45" s="64"/>
      <c r="R45" s="64"/>
    </row>
    <row r="46" s="69" customFormat="1" ht="21" customHeight="1" spans="1:18">
      <c r="A46" s="76" t="s">
        <v>303</v>
      </c>
      <c r="B46" s="76" t="s">
        <v>238</v>
      </c>
      <c r="C46" s="78" t="s">
        <v>304</v>
      </c>
      <c r="D46" s="64"/>
      <c r="E46" s="64"/>
      <c r="F46" s="64"/>
      <c r="G46" s="64"/>
      <c r="H46" s="64"/>
      <c r="I46" s="64"/>
      <c r="J46" s="77"/>
      <c r="K46" s="77" t="s">
        <v>211</v>
      </c>
      <c r="L46" s="82" t="s">
        <v>264</v>
      </c>
      <c r="M46" s="64">
        <f t="shared" si="6"/>
        <v>4.77</v>
      </c>
      <c r="N46" s="64">
        <v>4.77</v>
      </c>
      <c r="O46" s="64"/>
      <c r="P46" s="64"/>
      <c r="Q46" s="64"/>
      <c r="R46" s="64"/>
    </row>
    <row r="47" s="69" customFormat="1" ht="21" customHeight="1" spans="1:18">
      <c r="A47" s="77"/>
      <c r="B47" s="77" t="s">
        <v>150</v>
      </c>
      <c r="C47" s="79" t="s">
        <v>305</v>
      </c>
      <c r="D47" s="64"/>
      <c r="E47" s="64"/>
      <c r="F47" s="64"/>
      <c r="G47" s="64"/>
      <c r="H47" s="64"/>
      <c r="I47" s="64"/>
      <c r="J47" s="77"/>
      <c r="K47" s="77" t="s">
        <v>213</v>
      </c>
      <c r="L47" s="82" t="s">
        <v>306</v>
      </c>
      <c r="M47" s="64">
        <f t="shared" si="6"/>
        <v>51.82</v>
      </c>
      <c r="N47" s="64">
        <v>26.53</v>
      </c>
      <c r="O47" s="64">
        <v>25.29</v>
      </c>
      <c r="P47" s="64"/>
      <c r="Q47" s="64"/>
      <c r="R47" s="64"/>
    </row>
    <row r="48" s="69" customFormat="1" ht="21" customHeight="1" spans="1:18">
      <c r="A48" s="77"/>
      <c r="B48" s="77" t="s">
        <v>152</v>
      </c>
      <c r="C48" s="79" t="s">
        <v>307</v>
      </c>
      <c r="D48" s="64"/>
      <c r="E48" s="64"/>
      <c r="F48" s="64"/>
      <c r="G48" s="64"/>
      <c r="H48" s="64"/>
      <c r="I48" s="64"/>
      <c r="J48" s="77"/>
      <c r="K48" s="77" t="s">
        <v>215</v>
      </c>
      <c r="L48" s="82" t="s">
        <v>308</v>
      </c>
      <c r="M48" s="64">
        <f t="shared" si="6"/>
        <v>0</v>
      </c>
      <c r="N48" s="64"/>
      <c r="O48" s="64"/>
      <c r="P48" s="64"/>
      <c r="Q48" s="64"/>
      <c r="R48" s="64"/>
    </row>
    <row r="49" s="69" customFormat="1" ht="21" customHeight="1" spans="1:18">
      <c r="A49" s="77"/>
      <c r="B49" s="77" t="s">
        <v>174</v>
      </c>
      <c r="C49" s="79" t="s">
        <v>309</v>
      </c>
      <c r="D49" s="64"/>
      <c r="E49" s="64"/>
      <c r="F49" s="64"/>
      <c r="G49" s="64"/>
      <c r="H49" s="64"/>
      <c r="I49" s="64"/>
      <c r="J49" s="77"/>
      <c r="K49" s="77" t="s">
        <v>174</v>
      </c>
      <c r="L49" s="82" t="s">
        <v>267</v>
      </c>
      <c r="M49" s="64">
        <f t="shared" si="6"/>
        <v>2.41</v>
      </c>
      <c r="N49" s="64">
        <v>2.41</v>
      </c>
      <c r="O49" s="64"/>
      <c r="P49" s="64"/>
      <c r="Q49" s="64"/>
      <c r="R49" s="64"/>
    </row>
    <row r="50" s="69" customFormat="1" ht="21" customHeight="1" spans="1:18">
      <c r="A50" s="76" t="s">
        <v>310</v>
      </c>
      <c r="B50" s="77" t="s">
        <v>238</v>
      </c>
      <c r="C50" s="78" t="s">
        <v>311</v>
      </c>
      <c r="D50" s="64"/>
      <c r="E50" s="64"/>
      <c r="F50" s="64"/>
      <c r="G50" s="64"/>
      <c r="H50" s="64"/>
      <c r="I50" s="64"/>
      <c r="J50" s="76" t="s">
        <v>312</v>
      </c>
      <c r="K50" s="76" t="s">
        <v>238</v>
      </c>
      <c r="L50" s="81" t="s">
        <v>68</v>
      </c>
      <c r="M50" s="64"/>
      <c r="N50" s="64"/>
      <c r="O50" s="64"/>
      <c r="P50" s="64"/>
      <c r="Q50" s="64"/>
      <c r="R50" s="64"/>
    </row>
    <row r="51" s="69" customFormat="1" ht="21" customHeight="1" spans="1:18">
      <c r="A51" s="77"/>
      <c r="B51" s="77" t="s">
        <v>150</v>
      </c>
      <c r="C51" s="79" t="s">
        <v>313</v>
      </c>
      <c r="D51" s="64"/>
      <c r="E51" s="64"/>
      <c r="F51" s="64"/>
      <c r="G51" s="64"/>
      <c r="H51" s="64"/>
      <c r="I51" s="64"/>
      <c r="J51" s="77"/>
      <c r="K51" s="77" t="s">
        <v>150</v>
      </c>
      <c r="L51" s="82" t="s">
        <v>314</v>
      </c>
      <c r="M51" s="64"/>
      <c r="N51" s="64"/>
      <c r="O51" s="64"/>
      <c r="P51" s="64"/>
      <c r="Q51" s="64"/>
      <c r="R51" s="64"/>
    </row>
    <row r="52" s="69" customFormat="1" ht="21" customHeight="1" spans="1:18">
      <c r="A52" s="77"/>
      <c r="B52" s="77" t="s">
        <v>152</v>
      </c>
      <c r="C52" s="79" t="s">
        <v>315</v>
      </c>
      <c r="D52" s="64"/>
      <c r="E52" s="64"/>
      <c r="F52" s="64"/>
      <c r="G52" s="64"/>
      <c r="H52" s="64"/>
      <c r="I52" s="64"/>
      <c r="J52" s="77"/>
      <c r="K52" s="77" t="s">
        <v>152</v>
      </c>
      <c r="L52" s="82" t="s">
        <v>316</v>
      </c>
      <c r="M52" s="64"/>
      <c r="N52" s="64"/>
      <c r="O52" s="64"/>
      <c r="P52" s="64"/>
      <c r="Q52" s="64"/>
      <c r="R52" s="64"/>
    </row>
    <row r="53" s="69" customFormat="1" ht="21" customHeight="1" spans="1:18">
      <c r="A53" s="76" t="s">
        <v>317</v>
      </c>
      <c r="B53" s="76" t="s">
        <v>238</v>
      </c>
      <c r="C53" s="78" t="s">
        <v>68</v>
      </c>
      <c r="D53" s="64"/>
      <c r="E53" s="64"/>
      <c r="F53" s="64"/>
      <c r="G53" s="64"/>
      <c r="H53" s="64"/>
      <c r="I53" s="64"/>
      <c r="J53" s="77"/>
      <c r="K53" s="77" t="s">
        <v>154</v>
      </c>
      <c r="L53" s="82" t="s">
        <v>318</v>
      </c>
      <c r="M53" s="64"/>
      <c r="N53" s="64"/>
      <c r="O53" s="64"/>
      <c r="P53" s="64"/>
      <c r="Q53" s="64"/>
      <c r="R53" s="64"/>
    </row>
    <row r="54" s="69" customFormat="1" ht="21" customHeight="1" spans="1:18">
      <c r="A54" s="77"/>
      <c r="B54" s="77" t="s">
        <v>150</v>
      </c>
      <c r="C54" s="79" t="s">
        <v>319</v>
      </c>
      <c r="D54" s="64"/>
      <c r="E54" s="64"/>
      <c r="F54" s="64"/>
      <c r="G54" s="64"/>
      <c r="H54" s="64"/>
      <c r="I54" s="64"/>
      <c r="J54" s="77"/>
      <c r="K54" s="77" t="s">
        <v>179</v>
      </c>
      <c r="L54" s="82" t="s">
        <v>320</v>
      </c>
      <c r="M54" s="64"/>
      <c r="N54" s="64"/>
      <c r="O54" s="64"/>
      <c r="P54" s="64"/>
      <c r="Q54" s="64"/>
      <c r="R54" s="64"/>
    </row>
    <row r="55" s="69" customFormat="1" ht="21" customHeight="1" spans="1:18">
      <c r="A55" s="77"/>
      <c r="B55" s="77" t="s">
        <v>152</v>
      </c>
      <c r="C55" s="79" t="s">
        <v>321</v>
      </c>
      <c r="D55" s="64"/>
      <c r="E55" s="64"/>
      <c r="F55" s="64"/>
      <c r="G55" s="64"/>
      <c r="H55" s="64"/>
      <c r="I55" s="64"/>
      <c r="J55" s="77"/>
      <c r="K55" s="77" t="s">
        <v>181</v>
      </c>
      <c r="L55" s="82" t="s">
        <v>322</v>
      </c>
      <c r="M55" s="64"/>
      <c r="N55" s="64"/>
      <c r="O55" s="64"/>
      <c r="P55" s="64"/>
      <c r="Q55" s="64"/>
      <c r="R55" s="64"/>
    </row>
    <row r="56" s="69" customFormat="1" ht="21" customHeight="1" spans="1:18">
      <c r="A56" s="77"/>
      <c r="B56" s="77" t="s">
        <v>154</v>
      </c>
      <c r="C56" s="79" t="s">
        <v>323</v>
      </c>
      <c r="D56" s="64"/>
      <c r="E56" s="64"/>
      <c r="F56" s="64"/>
      <c r="G56" s="64"/>
      <c r="H56" s="64"/>
      <c r="I56" s="64"/>
      <c r="J56" s="77"/>
      <c r="K56" s="77" t="s">
        <v>156</v>
      </c>
      <c r="L56" s="82" t="s">
        <v>324</v>
      </c>
      <c r="M56" s="64"/>
      <c r="N56" s="64"/>
      <c r="O56" s="64"/>
      <c r="P56" s="64"/>
      <c r="Q56" s="64"/>
      <c r="R56" s="64"/>
    </row>
    <row r="57" s="69" customFormat="1" ht="21" customHeight="1" spans="1:18">
      <c r="A57" s="77"/>
      <c r="B57" s="77" t="s">
        <v>181</v>
      </c>
      <c r="C57" s="79" t="s">
        <v>325</v>
      </c>
      <c r="D57" s="64"/>
      <c r="E57" s="64"/>
      <c r="F57" s="64"/>
      <c r="G57" s="64"/>
      <c r="H57" s="64"/>
      <c r="I57" s="64"/>
      <c r="J57" s="77"/>
      <c r="K57" s="77" t="s">
        <v>158</v>
      </c>
      <c r="L57" s="82" t="s">
        <v>326</v>
      </c>
      <c r="M57" s="64"/>
      <c r="N57" s="64"/>
      <c r="O57" s="64"/>
      <c r="P57" s="64"/>
      <c r="Q57" s="64"/>
      <c r="R57" s="64"/>
    </row>
    <row r="58" s="69" customFormat="1" ht="21" customHeight="1" spans="1:18">
      <c r="A58" s="77"/>
      <c r="B58" s="77" t="s">
        <v>174</v>
      </c>
      <c r="C58" s="79" t="s">
        <v>327</v>
      </c>
      <c r="D58" s="64"/>
      <c r="E58" s="64"/>
      <c r="F58" s="64"/>
      <c r="G58" s="64"/>
      <c r="H58" s="64"/>
      <c r="I58" s="64"/>
      <c r="J58" s="77"/>
      <c r="K58" s="77" t="s">
        <v>160</v>
      </c>
      <c r="L58" s="82" t="s">
        <v>321</v>
      </c>
      <c r="M58" s="64"/>
      <c r="N58" s="64"/>
      <c r="O58" s="64"/>
      <c r="P58" s="64"/>
      <c r="Q58" s="64"/>
      <c r="R58" s="64"/>
    </row>
    <row r="59" s="69" customFormat="1" ht="21" customHeight="1" spans="1:18">
      <c r="A59" s="76" t="s">
        <v>328</v>
      </c>
      <c r="B59" s="76" t="s">
        <v>238</v>
      </c>
      <c r="C59" s="78" t="s">
        <v>329</v>
      </c>
      <c r="D59" s="64"/>
      <c r="E59" s="64"/>
      <c r="F59" s="64"/>
      <c r="G59" s="64"/>
      <c r="H59" s="64"/>
      <c r="I59" s="64"/>
      <c r="J59" s="77"/>
      <c r="K59" s="77" t="s">
        <v>162</v>
      </c>
      <c r="L59" s="82" t="s">
        <v>330</v>
      </c>
      <c r="M59" s="64"/>
      <c r="N59" s="64"/>
      <c r="O59" s="64"/>
      <c r="P59" s="64"/>
      <c r="Q59" s="64"/>
      <c r="R59" s="64"/>
    </row>
    <row r="60" s="69" customFormat="1" ht="21" customHeight="1" spans="1:18">
      <c r="A60" s="77"/>
      <c r="B60" s="77" t="s">
        <v>152</v>
      </c>
      <c r="C60" s="79" t="s">
        <v>331</v>
      </c>
      <c r="D60" s="64"/>
      <c r="E60" s="64"/>
      <c r="F60" s="64"/>
      <c r="G60" s="64"/>
      <c r="H60" s="64"/>
      <c r="I60" s="64"/>
      <c r="J60" s="77"/>
      <c r="K60" s="77" t="s">
        <v>164</v>
      </c>
      <c r="L60" s="82" t="s">
        <v>323</v>
      </c>
      <c r="M60" s="64"/>
      <c r="N60" s="64"/>
      <c r="O60" s="64"/>
      <c r="P60" s="64"/>
      <c r="Q60" s="64"/>
      <c r="R60" s="64"/>
    </row>
    <row r="61" s="69" customFormat="1" ht="21" customHeight="1" spans="1:18">
      <c r="A61" s="77"/>
      <c r="B61" s="77" t="s">
        <v>154</v>
      </c>
      <c r="C61" s="79" t="s">
        <v>332</v>
      </c>
      <c r="D61" s="64"/>
      <c r="E61" s="64"/>
      <c r="F61" s="64"/>
      <c r="G61" s="64"/>
      <c r="H61" s="64"/>
      <c r="I61" s="64"/>
      <c r="J61" s="77"/>
      <c r="K61" s="77" t="s">
        <v>174</v>
      </c>
      <c r="L61" s="82" t="s">
        <v>333</v>
      </c>
      <c r="M61" s="64"/>
      <c r="N61" s="64"/>
      <c r="O61" s="64"/>
      <c r="P61" s="64"/>
      <c r="Q61" s="64"/>
      <c r="R61" s="64"/>
    </row>
    <row r="62" s="69" customFormat="1" ht="21" customHeight="1" spans="1:18">
      <c r="A62" s="76" t="s">
        <v>334</v>
      </c>
      <c r="B62" s="76" t="s">
        <v>238</v>
      </c>
      <c r="C62" s="78" t="s">
        <v>335</v>
      </c>
      <c r="D62" s="64"/>
      <c r="E62" s="64"/>
      <c r="F62" s="64"/>
      <c r="G62" s="64"/>
      <c r="H62" s="64"/>
      <c r="I62" s="64"/>
      <c r="J62" s="76" t="s">
        <v>336</v>
      </c>
      <c r="K62" s="76" t="s">
        <v>238</v>
      </c>
      <c r="L62" s="81" t="s">
        <v>335</v>
      </c>
      <c r="M62" s="64"/>
      <c r="N62" s="64"/>
      <c r="O62" s="64"/>
      <c r="P62" s="64"/>
      <c r="Q62" s="64"/>
      <c r="R62" s="64"/>
    </row>
    <row r="63" s="69" customFormat="1" ht="21" customHeight="1" spans="1:18">
      <c r="A63" s="77"/>
      <c r="B63" s="77" t="s">
        <v>150</v>
      </c>
      <c r="C63" s="79" t="s">
        <v>337</v>
      </c>
      <c r="D63" s="64"/>
      <c r="E63" s="64"/>
      <c r="F63" s="64"/>
      <c r="G63" s="64"/>
      <c r="H63" s="64"/>
      <c r="I63" s="64"/>
      <c r="J63" s="77"/>
      <c r="K63" s="77" t="s">
        <v>150</v>
      </c>
      <c r="L63" s="82" t="s">
        <v>337</v>
      </c>
      <c r="M63" s="64"/>
      <c r="N63" s="64"/>
      <c r="O63" s="64"/>
      <c r="P63" s="64"/>
      <c r="Q63" s="64"/>
      <c r="R63" s="64"/>
    </row>
    <row r="64" s="69" customFormat="1" ht="21" customHeight="1" spans="1:18">
      <c r="A64" s="77"/>
      <c r="B64" s="77" t="s">
        <v>152</v>
      </c>
      <c r="C64" s="79" t="s">
        <v>338</v>
      </c>
      <c r="D64" s="64"/>
      <c r="E64" s="64"/>
      <c r="F64" s="64"/>
      <c r="G64" s="64"/>
      <c r="H64" s="64"/>
      <c r="I64" s="64"/>
      <c r="J64" s="77"/>
      <c r="K64" s="77" t="s">
        <v>152</v>
      </c>
      <c r="L64" s="82" t="s">
        <v>338</v>
      </c>
      <c r="M64" s="64"/>
      <c r="N64" s="64"/>
      <c r="O64" s="64"/>
      <c r="P64" s="64"/>
      <c r="Q64" s="64"/>
      <c r="R64" s="64"/>
    </row>
    <row r="65" s="69" customFormat="1" ht="21" customHeight="1" spans="1:18">
      <c r="A65" s="77"/>
      <c r="B65" s="77" t="s">
        <v>154</v>
      </c>
      <c r="C65" s="79" t="s">
        <v>339</v>
      </c>
      <c r="D65" s="64"/>
      <c r="E65" s="64"/>
      <c r="F65" s="64"/>
      <c r="G65" s="64"/>
      <c r="H65" s="64"/>
      <c r="I65" s="64"/>
      <c r="J65" s="77"/>
      <c r="K65" s="77" t="s">
        <v>154</v>
      </c>
      <c r="L65" s="82" t="s">
        <v>339</v>
      </c>
      <c r="M65" s="64"/>
      <c r="N65" s="64"/>
      <c r="O65" s="64"/>
      <c r="P65" s="64"/>
      <c r="Q65" s="64"/>
      <c r="R65" s="64"/>
    </row>
    <row r="66" s="69" customFormat="1" ht="21" customHeight="1" spans="1:18">
      <c r="A66" s="77"/>
      <c r="B66" s="77" t="s">
        <v>179</v>
      </c>
      <c r="C66" s="79" t="s">
        <v>340</v>
      </c>
      <c r="D66" s="64"/>
      <c r="E66" s="64"/>
      <c r="F66" s="64"/>
      <c r="G66" s="64"/>
      <c r="H66" s="64"/>
      <c r="I66" s="64"/>
      <c r="J66" s="77"/>
      <c r="K66" s="77" t="s">
        <v>179</v>
      </c>
      <c r="L66" s="82" t="s">
        <v>340</v>
      </c>
      <c r="M66" s="64"/>
      <c r="N66" s="64"/>
      <c r="O66" s="64"/>
      <c r="P66" s="64"/>
      <c r="Q66" s="64"/>
      <c r="R66" s="64"/>
    </row>
    <row r="67" s="69" customFormat="1" ht="21" customHeight="1" spans="1:18">
      <c r="A67" s="76" t="s">
        <v>341</v>
      </c>
      <c r="B67" s="76" t="s">
        <v>238</v>
      </c>
      <c r="C67" s="78" t="s">
        <v>342</v>
      </c>
      <c r="D67" s="64"/>
      <c r="E67" s="64"/>
      <c r="F67" s="64"/>
      <c r="G67" s="64"/>
      <c r="H67" s="64"/>
      <c r="I67" s="64"/>
      <c r="J67" s="76" t="s">
        <v>343</v>
      </c>
      <c r="K67" s="76" t="s">
        <v>238</v>
      </c>
      <c r="L67" s="81" t="s">
        <v>344</v>
      </c>
      <c r="M67" s="64"/>
      <c r="N67" s="64"/>
      <c r="O67" s="64"/>
      <c r="P67" s="64"/>
      <c r="Q67" s="64"/>
      <c r="R67" s="64"/>
    </row>
    <row r="68" s="69" customFormat="1" ht="21" customHeight="1" spans="1:18">
      <c r="A68" s="77"/>
      <c r="B68" s="77" t="s">
        <v>150</v>
      </c>
      <c r="C68" s="79" t="s">
        <v>345</v>
      </c>
      <c r="D68" s="64"/>
      <c r="E68" s="64"/>
      <c r="F68" s="64"/>
      <c r="G68" s="64"/>
      <c r="H68" s="64"/>
      <c r="I68" s="64"/>
      <c r="J68" s="77"/>
      <c r="K68" s="77" t="s">
        <v>150</v>
      </c>
      <c r="L68" s="82" t="s">
        <v>346</v>
      </c>
      <c r="M68" s="64"/>
      <c r="N68" s="64"/>
      <c r="O68" s="64"/>
      <c r="P68" s="64"/>
      <c r="Q68" s="64"/>
      <c r="R68" s="64"/>
    </row>
    <row r="69" s="69" customFormat="1" ht="21" customHeight="1" spans="1:18">
      <c r="A69" s="77"/>
      <c r="B69" s="77" t="s">
        <v>152</v>
      </c>
      <c r="C69" s="79" t="s">
        <v>347</v>
      </c>
      <c r="D69" s="64"/>
      <c r="E69" s="64"/>
      <c r="F69" s="64"/>
      <c r="G69" s="64"/>
      <c r="H69" s="64"/>
      <c r="I69" s="64"/>
      <c r="J69" s="77"/>
      <c r="K69" s="77" t="s">
        <v>152</v>
      </c>
      <c r="L69" s="82" t="s">
        <v>348</v>
      </c>
      <c r="M69" s="64"/>
      <c r="N69" s="64"/>
      <c r="O69" s="64"/>
      <c r="P69" s="64"/>
      <c r="Q69" s="64"/>
      <c r="R69" s="64"/>
    </row>
    <row r="70" s="69" customFormat="1" ht="21" customHeight="1" spans="1:18">
      <c r="A70" s="76" t="s">
        <v>349</v>
      </c>
      <c r="B70" s="76" t="s">
        <v>238</v>
      </c>
      <c r="C70" s="78" t="s">
        <v>350</v>
      </c>
      <c r="D70" s="64"/>
      <c r="E70" s="64"/>
      <c r="F70" s="64"/>
      <c r="G70" s="64"/>
      <c r="H70" s="64"/>
      <c r="I70" s="64"/>
      <c r="J70" s="77"/>
      <c r="K70" s="77" t="s">
        <v>154</v>
      </c>
      <c r="L70" s="82" t="s">
        <v>351</v>
      </c>
      <c r="M70" s="64"/>
      <c r="N70" s="64"/>
      <c r="O70" s="64"/>
      <c r="P70" s="64"/>
      <c r="Q70" s="64"/>
      <c r="R70" s="64"/>
    </row>
    <row r="71" s="69" customFormat="1" ht="21" customHeight="1" spans="1:18">
      <c r="A71" s="77"/>
      <c r="B71" s="77" t="s">
        <v>150</v>
      </c>
      <c r="C71" s="79" t="s">
        <v>352</v>
      </c>
      <c r="D71" s="64"/>
      <c r="E71" s="64"/>
      <c r="F71" s="64"/>
      <c r="G71" s="64"/>
      <c r="H71" s="64"/>
      <c r="I71" s="64"/>
      <c r="J71" s="77"/>
      <c r="K71" s="77" t="s">
        <v>181</v>
      </c>
      <c r="L71" s="82" t="s">
        <v>274</v>
      </c>
      <c r="M71" s="64"/>
      <c r="N71" s="64"/>
      <c r="O71" s="64"/>
      <c r="P71" s="64"/>
      <c r="Q71" s="64"/>
      <c r="R71" s="64"/>
    </row>
    <row r="72" s="69" customFormat="1" ht="21" customHeight="1" spans="1:18">
      <c r="A72" s="77"/>
      <c r="B72" s="77" t="s">
        <v>152</v>
      </c>
      <c r="C72" s="79" t="s">
        <v>353</v>
      </c>
      <c r="D72" s="64"/>
      <c r="E72" s="64"/>
      <c r="F72" s="64"/>
      <c r="G72" s="64"/>
      <c r="H72" s="64"/>
      <c r="I72" s="64"/>
      <c r="J72" s="77"/>
      <c r="K72" s="77" t="s">
        <v>156</v>
      </c>
      <c r="L72" s="82" t="s">
        <v>282</v>
      </c>
      <c r="M72" s="64"/>
      <c r="N72" s="64"/>
      <c r="O72" s="64"/>
      <c r="P72" s="64"/>
      <c r="Q72" s="64"/>
      <c r="R72" s="64"/>
    </row>
    <row r="73" s="69" customFormat="1" ht="21" customHeight="1" spans="1:18">
      <c r="A73" s="77"/>
      <c r="B73" s="77" t="s">
        <v>154</v>
      </c>
      <c r="C73" s="79" t="s">
        <v>354</v>
      </c>
      <c r="D73" s="64"/>
      <c r="E73" s="64"/>
      <c r="F73" s="64"/>
      <c r="G73" s="64"/>
      <c r="H73" s="64"/>
      <c r="I73" s="64"/>
      <c r="J73" s="77"/>
      <c r="K73" s="77" t="s">
        <v>158</v>
      </c>
      <c r="L73" s="82" t="s">
        <v>355</v>
      </c>
      <c r="M73" s="64"/>
      <c r="N73" s="64"/>
      <c r="O73" s="64"/>
      <c r="P73" s="64"/>
      <c r="Q73" s="64"/>
      <c r="R73" s="64"/>
    </row>
    <row r="74" s="69" customFormat="1" ht="21" customHeight="1" spans="1:18">
      <c r="A74" s="77"/>
      <c r="B74" s="77" t="s">
        <v>179</v>
      </c>
      <c r="C74" s="79" t="s">
        <v>356</v>
      </c>
      <c r="D74" s="64"/>
      <c r="E74" s="64"/>
      <c r="F74" s="64"/>
      <c r="G74" s="64"/>
      <c r="H74" s="64"/>
      <c r="I74" s="64"/>
      <c r="J74" s="77"/>
      <c r="K74" s="77" t="s">
        <v>160</v>
      </c>
      <c r="L74" s="82" t="s">
        <v>357</v>
      </c>
      <c r="M74" s="64"/>
      <c r="N74" s="64"/>
      <c r="O74" s="64"/>
      <c r="P74" s="64"/>
      <c r="Q74" s="64"/>
      <c r="R74" s="64"/>
    </row>
    <row r="75" s="69" customFormat="1" ht="21" customHeight="1" spans="1:18">
      <c r="A75" s="76" t="s">
        <v>358</v>
      </c>
      <c r="B75" s="76" t="s">
        <v>238</v>
      </c>
      <c r="C75" s="78" t="s">
        <v>359</v>
      </c>
      <c r="D75" s="64"/>
      <c r="E75" s="64"/>
      <c r="F75" s="64"/>
      <c r="G75" s="64"/>
      <c r="H75" s="64"/>
      <c r="I75" s="64"/>
      <c r="J75" s="77"/>
      <c r="K75" s="77" t="s">
        <v>170</v>
      </c>
      <c r="L75" s="82" t="s">
        <v>276</v>
      </c>
      <c r="M75" s="64"/>
      <c r="N75" s="64"/>
      <c r="O75" s="64"/>
      <c r="P75" s="64"/>
      <c r="Q75" s="64"/>
      <c r="R75" s="64"/>
    </row>
    <row r="76" s="69" customFormat="1" ht="21" customHeight="1" spans="1:18">
      <c r="A76" s="77"/>
      <c r="B76" s="77" t="s">
        <v>150</v>
      </c>
      <c r="C76" s="82" t="s">
        <v>360</v>
      </c>
      <c r="D76" s="64"/>
      <c r="E76" s="64"/>
      <c r="F76" s="64"/>
      <c r="G76" s="64"/>
      <c r="H76" s="64"/>
      <c r="I76" s="64"/>
      <c r="J76" s="77"/>
      <c r="K76" s="77" t="s">
        <v>361</v>
      </c>
      <c r="L76" s="82" t="s">
        <v>362</v>
      </c>
      <c r="M76" s="64"/>
      <c r="N76" s="64"/>
      <c r="O76" s="64"/>
      <c r="P76" s="64"/>
      <c r="Q76" s="64"/>
      <c r="R76" s="64"/>
    </row>
    <row r="77" s="69" customFormat="1" ht="21" customHeight="1" spans="1:18">
      <c r="A77" s="77"/>
      <c r="B77" s="77" t="s">
        <v>152</v>
      </c>
      <c r="C77" s="82" t="s">
        <v>363</v>
      </c>
      <c r="D77" s="64"/>
      <c r="E77" s="64"/>
      <c r="F77" s="64"/>
      <c r="G77" s="64"/>
      <c r="H77" s="64"/>
      <c r="I77" s="64"/>
      <c r="J77" s="77"/>
      <c r="K77" s="77" t="s">
        <v>364</v>
      </c>
      <c r="L77" s="82" t="s">
        <v>365</v>
      </c>
      <c r="M77" s="64"/>
      <c r="N77" s="64"/>
      <c r="O77" s="64"/>
      <c r="P77" s="64"/>
      <c r="Q77" s="64"/>
      <c r="R77" s="64"/>
    </row>
    <row r="78" s="69" customFormat="1" ht="21" customHeight="1" spans="1:18">
      <c r="A78" s="76" t="s">
        <v>366</v>
      </c>
      <c r="B78" s="76" t="s">
        <v>238</v>
      </c>
      <c r="C78" s="81" t="s">
        <v>367</v>
      </c>
      <c r="D78" s="64"/>
      <c r="E78" s="64"/>
      <c r="F78" s="64"/>
      <c r="G78" s="64"/>
      <c r="H78" s="64"/>
      <c r="I78" s="64"/>
      <c r="J78" s="77"/>
      <c r="K78" s="77" t="s">
        <v>368</v>
      </c>
      <c r="L78" s="82" t="s">
        <v>369</v>
      </c>
      <c r="M78" s="64"/>
      <c r="N78" s="64"/>
      <c r="O78" s="64"/>
      <c r="P78" s="64"/>
      <c r="Q78" s="64"/>
      <c r="R78" s="64"/>
    </row>
    <row r="79" s="69" customFormat="1" ht="21" customHeight="1" spans="1:18">
      <c r="A79" s="77"/>
      <c r="B79" s="77" t="s">
        <v>156</v>
      </c>
      <c r="C79" s="82" t="s">
        <v>370</v>
      </c>
      <c r="D79" s="64"/>
      <c r="E79" s="64"/>
      <c r="F79" s="64"/>
      <c r="G79" s="64"/>
      <c r="H79" s="64"/>
      <c r="I79" s="64"/>
      <c r="J79" s="77"/>
      <c r="K79" s="77" t="s">
        <v>174</v>
      </c>
      <c r="L79" s="82" t="s">
        <v>371</v>
      </c>
      <c r="M79" s="64"/>
      <c r="N79" s="64"/>
      <c r="O79" s="64"/>
      <c r="P79" s="64"/>
      <c r="Q79" s="64"/>
      <c r="R79" s="64"/>
    </row>
    <row r="80" s="69" customFormat="1" ht="21" customHeight="1" spans="1:18">
      <c r="A80" s="77"/>
      <c r="B80" s="77" t="s">
        <v>158</v>
      </c>
      <c r="C80" s="82" t="s">
        <v>372</v>
      </c>
      <c r="D80" s="64"/>
      <c r="E80" s="64"/>
      <c r="F80" s="64"/>
      <c r="G80" s="64"/>
      <c r="H80" s="64"/>
      <c r="I80" s="64"/>
      <c r="J80" s="76" t="s">
        <v>373</v>
      </c>
      <c r="K80" s="76" t="s">
        <v>238</v>
      </c>
      <c r="L80" s="81" t="s">
        <v>374</v>
      </c>
      <c r="M80" s="64"/>
      <c r="N80" s="64"/>
      <c r="O80" s="64"/>
      <c r="P80" s="64"/>
      <c r="Q80" s="64"/>
      <c r="R80" s="64"/>
    </row>
    <row r="81" s="69" customFormat="1" ht="27.75" customHeight="1" spans="1:18">
      <c r="A81" s="77"/>
      <c r="B81" s="77" t="s">
        <v>160</v>
      </c>
      <c r="C81" s="82" t="s">
        <v>375</v>
      </c>
      <c r="D81" s="64"/>
      <c r="E81" s="64"/>
      <c r="F81" s="64"/>
      <c r="G81" s="64"/>
      <c r="H81" s="64"/>
      <c r="I81" s="64"/>
      <c r="J81" s="77"/>
      <c r="K81" s="77" t="s">
        <v>150</v>
      </c>
      <c r="L81" s="82" t="s">
        <v>346</v>
      </c>
      <c r="M81" s="64"/>
      <c r="N81" s="64"/>
      <c r="O81" s="64"/>
      <c r="P81" s="64"/>
      <c r="Q81" s="64"/>
      <c r="R81" s="64"/>
    </row>
    <row r="82" s="69" customFormat="1" ht="21" customHeight="1" spans="1:18">
      <c r="A82" s="77"/>
      <c r="B82" s="77" t="s">
        <v>174</v>
      </c>
      <c r="C82" s="82" t="s">
        <v>367</v>
      </c>
      <c r="D82" s="64"/>
      <c r="E82" s="64"/>
      <c r="F82" s="64"/>
      <c r="G82" s="64"/>
      <c r="H82" s="64"/>
      <c r="I82" s="64"/>
      <c r="J82" s="77"/>
      <c r="K82" s="77" t="s">
        <v>152</v>
      </c>
      <c r="L82" s="82" t="s">
        <v>348</v>
      </c>
      <c r="M82" s="64"/>
      <c r="N82" s="64"/>
      <c r="O82" s="64"/>
      <c r="P82" s="64"/>
      <c r="Q82" s="64"/>
      <c r="R82" s="64"/>
    </row>
    <row r="83" s="69" customFormat="1" ht="21" customHeight="1" spans="1:18">
      <c r="A83" s="83"/>
      <c r="B83" s="83"/>
      <c r="C83" s="84"/>
      <c r="D83" s="64"/>
      <c r="E83" s="64"/>
      <c r="F83" s="64"/>
      <c r="G83" s="64"/>
      <c r="H83" s="64"/>
      <c r="I83" s="64"/>
      <c r="J83" s="83"/>
      <c r="K83" s="83" t="s">
        <v>154</v>
      </c>
      <c r="L83" s="84" t="s">
        <v>351</v>
      </c>
      <c r="M83" s="64"/>
      <c r="N83" s="64"/>
      <c r="O83" s="64"/>
      <c r="P83" s="64"/>
      <c r="Q83" s="64"/>
      <c r="R83" s="64"/>
    </row>
    <row r="84" s="69" customFormat="1" ht="21" customHeight="1" spans="1:18">
      <c r="A84" s="83"/>
      <c r="B84" s="83"/>
      <c r="C84" s="84"/>
      <c r="D84" s="64"/>
      <c r="E84" s="64"/>
      <c r="F84" s="64"/>
      <c r="G84" s="64"/>
      <c r="H84" s="64"/>
      <c r="I84" s="64"/>
      <c r="J84" s="83"/>
      <c r="K84" s="83" t="s">
        <v>181</v>
      </c>
      <c r="L84" s="84" t="s">
        <v>274</v>
      </c>
      <c r="M84" s="64"/>
      <c r="N84" s="64"/>
      <c r="O84" s="64"/>
      <c r="P84" s="64"/>
      <c r="Q84" s="64"/>
      <c r="R84" s="64"/>
    </row>
    <row r="85" s="69" customFormat="1" ht="21" customHeight="1" spans="1:18">
      <c r="A85" s="83"/>
      <c r="B85" s="83"/>
      <c r="C85" s="84"/>
      <c r="D85" s="64"/>
      <c r="E85" s="64"/>
      <c r="F85" s="64"/>
      <c r="G85" s="64"/>
      <c r="H85" s="64"/>
      <c r="I85" s="64"/>
      <c r="J85" s="83"/>
      <c r="K85" s="83" t="s">
        <v>156</v>
      </c>
      <c r="L85" s="84" t="s">
        <v>282</v>
      </c>
      <c r="M85" s="64"/>
      <c r="N85" s="64"/>
      <c r="O85" s="64"/>
      <c r="P85" s="64"/>
      <c r="Q85" s="64"/>
      <c r="R85" s="64"/>
    </row>
    <row r="86" s="69" customFormat="1" ht="21" customHeight="1" spans="1:18">
      <c r="A86" s="83"/>
      <c r="B86" s="83"/>
      <c r="C86" s="84"/>
      <c r="D86" s="64"/>
      <c r="E86" s="64"/>
      <c r="F86" s="64"/>
      <c r="G86" s="64"/>
      <c r="H86" s="64"/>
      <c r="I86" s="64"/>
      <c r="J86" s="83"/>
      <c r="K86" s="83" t="s">
        <v>158</v>
      </c>
      <c r="L86" s="84" t="s">
        <v>355</v>
      </c>
      <c r="M86" s="64"/>
      <c r="N86" s="64"/>
      <c r="O86" s="64"/>
      <c r="P86" s="64"/>
      <c r="Q86" s="64"/>
      <c r="R86" s="64"/>
    </row>
    <row r="87" s="69" customFormat="1" ht="21" customHeight="1" spans="1:18">
      <c r="A87" s="83"/>
      <c r="B87" s="83"/>
      <c r="C87" s="84"/>
      <c r="D87" s="64"/>
      <c r="E87" s="64"/>
      <c r="F87" s="64"/>
      <c r="G87" s="64"/>
      <c r="H87" s="64"/>
      <c r="I87" s="64"/>
      <c r="J87" s="83"/>
      <c r="K87" s="83" t="s">
        <v>160</v>
      </c>
      <c r="L87" s="84" t="s">
        <v>357</v>
      </c>
      <c r="M87" s="64"/>
      <c r="N87" s="64"/>
      <c r="O87" s="64"/>
      <c r="P87" s="64"/>
      <c r="Q87" s="64"/>
      <c r="R87" s="64"/>
    </row>
    <row r="88" s="69" customFormat="1" ht="21" customHeight="1" spans="1:18">
      <c r="A88" s="83"/>
      <c r="B88" s="83"/>
      <c r="C88" s="84"/>
      <c r="D88" s="64"/>
      <c r="E88" s="64"/>
      <c r="F88" s="64"/>
      <c r="G88" s="64"/>
      <c r="H88" s="64"/>
      <c r="I88" s="64"/>
      <c r="J88" s="83"/>
      <c r="K88" s="83" t="s">
        <v>162</v>
      </c>
      <c r="L88" s="84" t="s">
        <v>376</v>
      </c>
      <c r="M88" s="64"/>
      <c r="N88" s="64"/>
      <c r="O88" s="64"/>
      <c r="P88" s="64"/>
      <c r="Q88" s="64"/>
      <c r="R88" s="64"/>
    </row>
    <row r="89" s="69" customFormat="1" ht="21" customHeight="1" spans="1:18">
      <c r="A89" s="83"/>
      <c r="B89" s="83"/>
      <c r="C89" s="83"/>
      <c r="D89" s="64"/>
      <c r="E89" s="64"/>
      <c r="F89" s="64"/>
      <c r="G89" s="64"/>
      <c r="H89" s="64"/>
      <c r="I89" s="64"/>
      <c r="J89" s="83"/>
      <c r="K89" s="83" t="s">
        <v>164</v>
      </c>
      <c r="L89" s="84" t="s">
        <v>377</v>
      </c>
      <c r="M89" s="64"/>
      <c r="N89" s="64"/>
      <c r="O89" s="64"/>
      <c r="P89" s="64"/>
      <c r="Q89" s="64"/>
      <c r="R89" s="64"/>
    </row>
    <row r="90" s="69" customFormat="1" ht="21" customHeight="1" spans="1:18">
      <c r="A90" s="83"/>
      <c r="B90" s="83"/>
      <c r="C90" s="83"/>
      <c r="D90" s="64"/>
      <c r="E90" s="64"/>
      <c r="F90" s="64"/>
      <c r="G90" s="64"/>
      <c r="H90" s="64"/>
      <c r="I90" s="64"/>
      <c r="J90" s="83"/>
      <c r="K90" s="83" t="s">
        <v>166</v>
      </c>
      <c r="L90" s="84" t="s">
        <v>378</v>
      </c>
      <c r="M90" s="64"/>
      <c r="N90" s="64"/>
      <c r="O90" s="64"/>
      <c r="P90" s="64"/>
      <c r="Q90" s="64"/>
      <c r="R90" s="64"/>
    </row>
    <row r="91" s="69" customFormat="1" ht="21" customHeight="1" spans="1:18">
      <c r="A91" s="83"/>
      <c r="B91" s="83"/>
      <c r="C91" s="83"/>
      <c r="D91" s="64"/>
      <c r="E91" s="64"/>
      <c r="F91" s="64"/>
      <c r="G91" s="64"/>
      <c r="H91" s="64"/>
      <c r="I91" s="64"/>
      <c r="J91" s="83"/>
      <c r="K91" s="83" t="s">
        <v>168</v>
      </c>
      <c r="L91" s="84" t="s">
        <v>379</v>
      </c>
      <c r="M91" s="64"/>
      <c r="N91" s="64"/>
      <c r="O91" s="64"/>
      <c r="P91" s="64"/>
      <c r="Q91" s="64"/>
      <c r="R91" s="64"/>
    </row>
    <row r="92" s="69" customFormat="1" ht="21" customHeight="1" spans="1:18">
      <c r="A92" s="83"/>
      <c r="B92" s="83"/>
      <c r="C92" s="83"/>
      <c r="D92" s="64"/>
      <c r="E92" s="64"/>
      <c r="F92" s="64"/>
      <c r="G92" s="64"/>
      <c r="H92" s="64"/>
      <c r="I92" s="64"/>
      <c r="J92" s="83"/>
      <c r="K92" s="83" t="s">
        <v>170</v>
      </c>
      <c r="L92" s="84" t="s">
        <v>276</v>
      </c>
      <c r="M92" s="64"/>
      <c r="N92" s="64"/>
      <c r="O92" s="64"/>
      <c r="P92" s="64"/>
      <c r="Q92" s="64"/>
      <c r="R92" s="64"/>
    </row>
    <row r="93" s="69" customFormat="1" ht="21" customHeight="1" spans="1:18">
      <c r="A93" s="83"/>
      <c r="B93" s="83"/>
      <c r="C93" s="83"/>
      <c r="D93" s="64"/>
      <c r="E93" s="64"/>
      <c r="F93" s="64"/>
      <c r="G93" s="64"/>
      <c r="H93" s="64"/>
      <c r="I93" s="64"/>
      <c r="J93" s="83"/>
      <c r="K93" s="83" t="s">
        <v>361</v>
      </c>
      <c r="L93" s="84" t="s">
        <v>362</v>
      </c>
      <c r="M93" s="64"/>
      <c r="N93" s="64"/>
      <c r="O93" s="64"/>
      <c r="P93" s="64"/>
      <c r="Q93" s="64"/>
      <c r="R93" s="64"/>
    </row>
    <row r="94" s="69" customFormat="1" ht="21" customHeight="1" spans="1:18">
      <c r="A94" s="83"/>
      <c r="B94" s="83"/>
      <c r="C94" s="83"/>
      <c r="D94" s="64"/>
      <c r="E94" s="64"/>
      <c r="F94" s="64"/>
      <c r="G94" s="64"/>
      <c r="H94" s="64"/>
      <c r="I94" s="64"/>
      <c r="J94" s="83"/>
      <c r="K94" s="83" t="s">
        <v>364</v>
      </c>
      <c r="L94" s="84" t="s">
        <v>365</v>
      </c>
      <c r="M94" s="64"/>
      <c r="N94" s="64"/>
      <c r="O94" s="64"/>
      <c r="P94" s="64"/>
      <c r="Q94" s="64"/>
      <c r="R94" s="64"/>
    </row>
    <row r="95" s="69" customFormat="1" ht="21" customHeight="1" spans="1:18">
      <c r="A95" s="83"/>
      <c r="B95" s="83"/>
      <c r="C95" s="83"/>
      <c r="D95" s="64"/>
      <c r="E95" s="64"/>
      <c r="F95" s="64"/>
      <c r="G95" s="64"/>
      <c r="H95" s="64"/>
      <c r="I95" s="64"/>
      <c r="J95" s="83"/>
      <c r="K95" s="83" t="s">
        <v>368</v>
      </c>
      <c r="L95" s="84" t="s">
        <v>369</v>
      </c>
      <c r="M95" s="64"/>
      <c r="N95" s="64"/>
      <c r="O95" s="64"/>
      <c r="P95" s="64"/>
      <c r="Q95" s="64"/>
      <c r="R95" s="64"/>
    </row>
    <row r="96" s="69" customFormat="1" ht="21" customHeight="1" spans="1:18">
      <c r="A96" s="83"/>
      <c r="B96" s="83"/>
      <c r="C96" s="83"/>
      <c r="D96" s="64"/>
      <c r="E96" s="64"/>
      <c r="F96" s="64"/>
      <c r="G96" s="64"/>
      <c r="H96" s="64"/>
      <c r="I96" s="64"/>
      <c r="J96" s="83"/>
      <c r="K96" s="83" t="s">
        <v>174</v>
      </c>
      <c r="L96" s="84" t="s">
        <v>284</v>
      </c>
      <c r="M96" s="64"/>
      <c r="N96" s="64"/>
      <c r="O96" s="64"/>
      <c r="P96" s="64"/>
      <c r="Q96" s="64"/>
      <c r="R96" s="64"/>
    </row>
    <row r="97" s="69" customFormat="1" ht="21" customHeight="1" spans="1:18">
      <c r="A97" s="83"/>
      <c r="B97" s="83"/>
      <c r="C97" s="83"/>
      <c r="D97" s="64"/>
      <c r="E97" s="64"/>
      <c r="F97" s="64"/>
      <c r="G97" s="64"/>
      <c r="H97" s="64"/>
      <c r="I97" s="64"/>
      <c r="J97" s="86" t="s">
        <v>380</v>
      </c>
      <c r="K97" s="86" t="s">
        <v>238</v>
      </c>
      <c r="L97" s="87" t="s">
        <v>381</v>
      </c>
      <c r="M97" s="64"/>
      <c r="N97" s="64"/>
      <c r="O97" s="64"/>
      <c r="P97" s="64"/>
      <c r="Q97" s="64"/>
      <c r="R97" s="64"/>
    </row>
    <row r="98" s="69" customFormat="1" ht="21" customHeight="1" spans="1:18">
      <c r="A98" s="83"/>
      <c r="B98" s="83"/>
      <c r="C98" s="83"/>
      <c r="D98" s="64"/>
      <c r="E98" s="64"/>
      <c r="F98" s="64"/>
      <c r="G98" s="64"/>
      <c r="H98" s="64"/>
      <c r="I98" s="64"/>
      <c r="J98" s="83"/>
      <c r="K98" s="83" t="s">
        <v>150</v>
      </c>
      <c r="L98" s="84" t="s">
        <v>382</v>
      </c>
      <c r="M98" s="64"/>
      <c r="N98" s="64"/>
      <c r="O98" s="64"/>
      <c r="P98" s="64"/>
      <c r="Q98" s="64"/>
      <c r="R98" s="64"/>
    </row>
    <row r="99" s="69" customFormat="1" ht="21" customHeight="1" spans="1:18">
      <c r="A99" s="83"/>
      <c r="B99" s="83"/>
      <c r="C99" s="83"/>
      <c r="D99" s="64"/>
      <c r="E99" s="64"/>
      <c r="F99" s="64"/>
      <c r="G99" s="64"/>
      <c r="H99" s="64"/>
      <c r="I99" s="64"/>
      <c r="J99" s="83"/>
      <c r="K99" s="83" t="s">
        <v>174</v>
      </c>
      <c r="L99" s="84" t="s">
        <v>309</v>
      </c>
      <c r="M99" s="64"/>
      <c r="N99" s="64"/>
      <c r="O99" s="64"/>
      <c r="P99" s="64"/>
      <c r="Q99" s="64"/>
      <c r="R99" s="64"/>
    </row>
    <row r="100" s="69" customFormat="1" ht="21" customHeight="1" spans="1:18">
      <c r="A100" s="83"/>
      <c r="B100" s="83"/>
      <c r="C100" s="83"/>
      <c r="D100" s="64"/>
      <c r="E100" s="64"/>
      <c r="F100" s="64"/>
      <c r="G100" s="64"/>
      <c r="H100" s="64"/>
      <c r="I100" s="64"/>
      <c r="J100" s="86" t="s">
        <v>383</v>
      </c>
      <c r="K100" s="86" t="s">
        <v>238</v>
      </c>
      <c r="L100" s="87" t="s">
        <v>304</v>
      </c>
      <c r="M100" s="64"/>
      <c r="N100" s="64"/>
      <c r="O100" s="64"/>
      <c r="P100" s="64"/>
      <c r="Q100" s="64"/>
      <c r="R100" s="64"/>
    </row>
    <row r="101" s="69" customFormat="1" ht="21" customHeight="1" spans="1:18">
      <c r="A101" s="83"/>
      <c r="B101" s="83"/>
      <c r="C101" s="83"/>
      <c r="D101" s="64"/>
      <c r="E101" s="64"/>
      <c r="F101" s="64"/>
      <c r="G101" s="64"/>
      <c r="H101" s="64"/>
      <c r="I101" s="64"/>
      <c r="J101" s="83"/>
      <c r="K101" s="83" t="s">
        <v>150</v>
      </c>
      <c r="L101" s="84" t="s">
        <v>382</v>
      </c>
      <c r="M101" s="64"/>
      <c r="N101" s="64"/>
      <c r="O101" s="64"/>
      <c r="P101" s="64"/>
      <c r="Q101" s="64"/>
      <c r="R101" s="64"/>
    </row>
    <row r="102" s="69" customFormat="1" ht="21" customHeight="1" spans="1:18">
      <c r="A102" s="83"/>
      <c r="B102" s="83"/>
      <c r="C102" s="83"/>
      <c r="D102" s="64"/>
      <c r="E102" s="64"/>
      <c r="F102" s="64"/>
      <c r="G102" s="64"/>
      <c r="H102" s="64"/>
      <c r="I102" s="64"/>
      <c r="J102" s="83"/>
      <c r="K102" s="83" t="s">
        <v>154</v>
      </c>
      <c r="L102" s="84" t="s">
        <v>384</v>
      </c>
      <c r="M102" s="64"/>
      <c r="N102" s="64"/>
      <c r="O102" s="64"/>
      <c r="P102" s="64"/>
      <c r="Q102" s="64"/>
      <c r="R102" s="64"/>
    </row>
    <row r="103" s="69" customFormat="1" ht="21" customHeight="1" spans="1:18">
      <c r="A103" s="83"/>
      <c r="B103" s="83"/>
      <c r="C103" s="83"/>
      <c r="D103" s="64"/>
      <c r="E103" s="64"/>
      <c r="F103" s="64"/>
      <c r="G103" s="64"/>
      <c r="H103" s="64"/>
      <c r="I103" s="64"/>
      <c r="J103" s="83"/>
      <c r="K103" s="83" t="s">
        <v>179</v>
      </c>
      <c r="L103" s="84" t="s">
        <v>305</v>
      </c>
      <c r="M103" s="64"/>
      <c r="N103" s="64"/>
      <c r="O103" s="64"/>
      <c r="P103" s="64"/>
      <c r="Q103" s="64"/>
      <c r="R103" s="64"/>
    </row>
    <row r="104" s="69" customFormat="1" ht="21" customHeight="1" spans="1:18">
      <c r="A104" s="83"/>
      <c r="B104" s="83"/>
      <c r="C104" s="83"/>
      <c r="D104" s="64"/>
      <c r="E104" s="64"/>
      <c r="F104" s="64"/>
      <c r="G104" s="64"/>
      <c r="H104" s="64"/>
      <c r="I104" s="64"/>
      <c r="J104" s="83"/>
      <c r="K104" s="83" t="s">
        <v>181</v>
      </c>
      <c r="L104" s="84" t="s">
        <v>307</v>
      </c>
      <c r="M104" s="64"/>
      <c r="N104" s="64"/>
      <c r="O104" s="64"/>
      <c r="P104" s="64"/>
      <c r="Q104" s="64"/>
      <c r="R104" s="64"/>
    </row>
    <row r="105" s="69" customFormat="1" ht="21" customHeight="1" spans="1:18">
      <c r="A105" s="83"/>
      <c r="B105" s="83"/>
      <c r="C105" s="83"/>
      <c r="D105" s="64"/>
      <c r="E105" s="64"/>
      <c r="F105" s="64"/>
      <c r="G105" s="64"/>
      <c r="H105" s="64"/>
      <c r="I105" s="64"/>
      <c r="J105" s="83"/>
      <c r="K105" s="83" t="s">
        <v>174</v>
      </c>
      <c r="L105" s="84" t="s">
        <v>309</v>
      </c>
      <c r="M105" s="64"/>
      <c r="N105" s="64"/>
      <c r="O105" s="64"/>
      <c r="P105" s="64"/>
      <c r="Q105" s="64"/>
      <c r="R105" s="64"/>
    </row>
    <row r="106" s="69" customFormat="1" ht="21" customHeight="1" spans="1:18">
      <c r="A106" s="83"/>
      <c r="B106" s="83"/>
      <c r="C106" s="83"/>
      <c r="D106" s="64"/>
      <c r="E106" s="64"/>
      <c r="F106" s="64"/>
      <c r="G106" s="64"/>
      <c r="H106" s="64"/>
      <c r="I106" s="64"/>
      <c r="J106" s="86" t="s">
        <v>385</v>
      </c>
      <c r="K106" s="86" t="s">
        <v>238</v>
      </c>
      <c r="L106" s="87" t="s">
        <v>329</v>
      </c>
      <c r="M106" s="64"/>
      <c r="N106" s="64"/>
      <c r="O106" s="64"/>
      <c r="P106" s="64"/>
      <c r="Q106" s="64"/>
      <c r="R106" s="64"/>
    </row>
    <row r="107" s="69" customFormat="1" ht="21" customHeight="1" spans="1:18">
      <c r="A107" s="83"/>
      <c r="B107" s="83"/>
      <c r="C107" s="83"/>
      <c r="D107" s="64"/>
      <c r="E107" s="64"/>
      <c r="F107" s="64"/>
      <c r="G107" s="64"/>
      <c r="H107" s="64"/>
      <c r="I107" s="64"/>
      <c r="J107" s="83"/>
      <c r="K107" s="83" t="s">
        <v>152</v>
      </c>
      <c r="L107" s="84" t="s">
        <v>331</v>
      </c>
      <c r="M107" s="64"/>
      <c r="N107" s="64"/>
      <c r="O107" s="64"/>
      <c r="P107" s="64"/>
      <c r="Q107" s="64"/>
      <c r="R107" s="64"/>
    </row>
    <row r="108" s="69" customFormat="1" ht="21" customHeight="1" spans="1:18">
      <c r="A108" s="83"/>
      <c r="B108" s="83"/>
      <c r="C108" s="83"/>
      <c r="D108" s="64"/>
      <c r="E108" s="64"/>
      <c r="F108" s="64"/>
      <c r="G108" s="64"/>
      <c r="H108" s="64"/>
      <c r="I108" s="64"/>
      <c r="J108" s="83"/>
      <c r="K108" s="83" t="s">
        <v>154</v>
      </c>
      <c r="L108" s="84" t="s">
        <v>332</v>
      </c>
      <c r="M108" s="64"/>
      <c r="N108" s="64"/>
      <c r="O108" s="64"/>
      <c r="P108" s="64"/>
      <c r="Q108" s="64"/>
      <c r="R108" s="64"/>
    </row>
    <row r="109" s="69" customFormat="1" ht="21" customHeight="1" spans="1:18">
      <c r="A109" s="83"/>
      <c r="B109" s="83"/>
      <c r="C109" s="83"/>
      <c r="D109" s="64"/>
      <c r="E109" s="64"/>
      <c r="F109" s="64"/>
      <c r="G109" s="64"/>
      <c r="H109" s="64"/>
      <c r="I109" s="64"/>
      <c r="J109" s="86" t="s">
        <v>386</v>
      </c>
      <c r="K109" s="86" t="s">
        <v>238</v>
      </c>
      <c r="L109" s="87" t="s">
        <v>367</v>
      </c>
      <c r="M109" s="64"/>
      <c r="N109" s="64"/>
      <c r="O109" s="64"/>
      <c r="P109" s="64"/>
      <c r="Q109" s="64"/>
      <c r="R109" s="64"/>
    </row>
    <row r="110" s="69" customFormat="1" ht="21" customHeight="1" spans="1:18">
      <c r="A110" s="83"/>
      <c r="B110" s="83"/>
      <c r="C110" s="83"/>
      <c r="D110" s="64"/>
      <c r="E110" s="64"/>
      <c r="F110" s="64"/>
      <c r="G110" s="64"/>
      <c r="H110" s="64"/>
      <c r="I110" s="64"/>
      <c r="J110" s="83"/>
      <c r="K110" s="83" t="s">
        <v>156</v>
      </c>
      <c r="L110" s="84" t="s">
        <v>370</v>
      </c>
      <c r="M110" s="64"/>
      <c r="N110" s="64"/>
      <c r="O110" s="64"/>
      <c r="P110" s="64"/>
      <c r="Q110" s="64"/>
      <c r="R110" s="64"/>
    </row>
    <row r="111" s="69" customFormat="1" ht="21" customHeight="1" spans="1:18">
      <c r="A111" s="83"/>
      <c r="B111" s="83"/>
      <c r="C111" s="83"/>
      <c r="D111" s="64"/>
      <c r="E111" s="64"/>
      <c r="F111" s="64"/>
      <c r="G111" s="64"/>
      <c r="H111" s="64"/>
      <c r="I111" s="64"/>
      <c r="J111" s="83"/>
      <c r="K111" s="83" t="s">
        <v>158</v>
      </c>
      <c r="L111" s="84" t="s">
        <v>372</v>
      </c>
      <c r="M111" s="64"/>
      <c r="N111" s="64"/>
      <c r="O111" s="64"/>
      <c r="P111" s="64"/>
      <c r="Q111" s="64"/>
      <c r="R111" s="64"/>
    </row>
    <row r="112" s="69" customFormat="1" ht="29.25" customHeight="1" spans="1:18">
      <c r="A112" s="83"/>
      <c r="B112" s="83"/>
      <c r="C112" s="83"/>
      <c r="D112" s="64"/>
      <c r="E112" s="64"/>
      <c r="F112" s="64"/>
      <c r="G112" s="64"/>
      <c r="H112" s="64"/>
      <c r="I112" s="64"/>
      <c r="J112" s="83"/>
      <c r="K112" s="83" t="s">
        <v>160</v>
      </c>
      <c r="L112" s="84" t="s">
        <v>375</v>
      </c>
      <c r="M112" s="64"/>
      <c r="N112" s="64"/>
      <c r="O112" s="64"/>
      <c r="P112" s="64"/>
      <c r="Q112" s="64"/>
      <c r="R112" s="64"/>
    </row>
    <row r="113" s="69" customFormat="1" ht="21" customHeight="1" spans="1:18">
      <c r="A113" s="83"/>
      <c r="B113" s="83"/>
      <c r="C113" s="83"/>
      <c r="D113" s="64"/>
      <c r="E113" s="64"/>
      <c r="F113" s="64"/>
      <c r="G113" s="64"/>
      <c r="H113" s="64"/>
      <c r="I113" s="64"/>
      <c r="J113" s="83"/>
      <c r="K113" s="83" t="s">
        <v>174</v>
      </c>
      <c r="L113" s="84" t="s">
        <v>367</v>
      </c>
      <c r="M113" s="64"/>
      <c r="N113" s="64"/>
      <c r="O113" s="64"/>
      <c r="P113" s="64"/>
      <c r="Q113" s="64"/>
      <c r="R113" s="64"/>
    </row>
    <row r="114" s="69" customFormat="1" ht="21" customHeight="1" spans="1:18">
      <c r="A114" s="85" t="s">
        <v>38</v>
      </c>
      <c r="B114" s="85"/>
      <c r="C114" s="85"/>
      <c r="D114" s="64">
        <f>D8+D13</f>
        <v>655.56</v>
      </c>
      <c r="E114" s="64">
        <f t="shared" ref="E114:I114" si="9">E8+E13</f>
        <v>459.56</v>
      </c>
      <c r="F114" s="64">
        <f t="shared" si="9"/>
        <v>196</v>
      </c>
      <c r="G114" s="64">
        <f t="shared" si="9"/>
        <v>0</v>
      </c>
      <c r="H114" s="64">
        <f t="shared" si="9"/>
        <v>0</v>
      </c>
      <c r="I114" s="64">
        <f t="shared" si="9"/>
        <v>0</v>
      </c>
      <c r="J114" s="85" t="s">
        <v>38</v>
      </c>
      <c r="K114" s="85"/>
      <c r="L114" s="85"/>
      <c r="M114" s="64">
        <f>M8+M22</f>
        <v>655.56</v>
      </c>
      <c r="N114" s="64">
        <f t="shared" ref="N114:R114" si="10">N8+N22</f>
        <v>459.56</v>
      </c>
      <c r="O114" s="64">
        <f t="shared" si="10"/>
        <v>196</v>
      </c>
      <c r="P114" s="64">
        <f t="shared" si="10"/>
        <v>0</v>
      </c>
      <c r="Q114" s="64">
        <f t="shared" si="10"/>
        <v>0</v>
      </c>
      <c r="R114" s="64">
        <f t="shared" si="10"/>
        <v>0</v>
      </c>
    </row>
    <row r="115" s="68" customFormat="1" ht="11.25"/>
  </sheetData>
  <mergeCells count="13">
    <mergeCell ref="A1:E1"/>
    <mergeCell ref="A2:R2"/>
    <mergeCell ref="A3:C3"/>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509027777777778" bottom="0.509027777777778" header="0.313888888888889" footer="0.313888888888889"/>
  <pageSetup paperSize="9" scale="75"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J12" sqref="J12"/>
    </sheetView>
  </sheetViews>
  <sheetFormatPr defaultColWidth="9" defaultRowHeight="13.5" outlineLevelCol="7"/>
  <cols>
    <col min="1" max="1" width="37.25" style="55" customWidth="1"/>
    <col min="2" max="2" width="21.25" style="55" customWidth="1"/>
    <col min="3" max="3" width="21.375" style="55" customWidth="1"/>
    <col min="4" max="4" width="24.875" style="55" customWidth="1"/>
    <col min="5" max="5" width="23.5" style="55" customWidth="1"/>
    <col min="6" max="8" width="11.625" style="55" customWidth="1"/>
    <col min="9" max="16384" width="9" style="55"/>
  </cols>
  <sheetData>
    <row r="1" ht="39.95" customHeight="1" spans="1:8">
      <c r="A1" s="4" t="s">
        <v>387</v>
      </c>
      <c r="B1" s="4"/>
      <c r="C1" s="4"/>
      <c r="D1" s="4"/>
      <c r="E1" s="4"/>
      <c r="F1" s="56"/>
      <c r="G1" s="56"/>
      <c r="H1" s="56"/>
    </row>
    <row r="2" ht="3" customHeight="1"/>
    <row r="3" s="53" customFormat="1" ht="28.5" customHeight="1" spans="1:5">
      <c r="A3" s="57" t="s">
        <v>1</v>
      </c>
      <c r="B3" s="57"/>
      <c r="C3" s="57"/>
      <c r="D3" s="57"/>
      <c r="E3" s="58" t="s">
        <v>40</v>
      </c>
    </row>
    <row r="4" s="54" customFormat="1" ht="30" customHeight="1" spans="1:5">
      <c r="A4" s="59" t="s">
        <v>388</v>
      </c>
      <c r="B4" s="59" t="s">
        <v>389</v>
      </c>
      <c r="C4" s="59" t="s">
        <v>390</v>
      </c>
      <c r="D4" s="60" t="s">
        <v>391</v>
      </c>
      <c r="E4" s="60"/>
    </row>
    <row r="5" s="54" customFormat="1" ht="30" customHeight="1" spans="1:5">
      <c r="A5" s="61"/>
      <c r="B5" s="61"/>
      <c r="C5" s="61"/>
      <c r="D5" s="62" t="s">
        <v>392</v>
      </c>
      <c r="E5" s="62" t="s">
        <v>393</v>
      </c>
    </row>
    <row r="6" s="54" customFormat="1" ht="30" customHeight="1" spans="1:5">
      <c r="A6" s="63" t="s">
        <v>394</v>
      </c>
      <c r="B6" s="64">
        <f>SUM(B7:B9)</f>
        <v>14.31</v>
      </c>
      <c r="C6" s="64">
        <f>SUM(C7:C9)</f>
        <v>21.37</v>
      </c>
      <c r="D6" s="64">
        <f>B6-C6</f>
        <v>-7.06</v>
      </c>
      <c r="E6" s="65">
        <f>D6/C6</f>
        <v>-0.330369677117454</v>
      </c>
    </row>
    <row r="7" s="54" customFormat="1" ht="30" customHeight="1" spans="1:5">
      <c r="A7" s="66" t="s">
        <v>395</v>
      </c>
      <c r="B7" s="64">
        <v>3</v>
      </c>
      <c r="C7" s="64">
        <v>5</v>
      </c>
      <c r="D7" s="64">
        <f t="shared" ref="D7:D11" si="0">B7-C7</f>
        <v>-2</v>
      </c>
      <c r="E7" s="65">
        <f t="shared" ref="E7:E11" si="1">D7/C7</f>
        <v>-0.4</v>
      </c>
    </row>
    <row r="8" s="54" customFormat="1" ht="30" customHeight="1" spans="1:5">
      <c r="A8" s="66" t="s">
        <v>396</v>
      </c>
      <c r="B8" s="64">
        <v>6.54</v>
      </c>
      <c r="C8" s="64">
        <f>0.18+6.5</f>
        <v>6.68</v>
      </c>
      <c r="D8" s="64">
        <f t="shared" si="0"/>
        <v>-0.14</v>
      </c>
      <c r="E8" s="65">
        <f t="shared" si="1"/>
        <v>-0.0209580838323353</v>
      </c>
    </row>
    <row r="9" s="54" customFormat="1" ht="30" customHeight="1" spans="1:5">
      <c r="A9" s="66" t="s">
        <v>397</v>
      </c>
      <c r="B9" s="64">
        <f>B10+B11</f>
        <v>4.77</v>
      </c>
      <c r="C9" s="64">
        <f>C10+C11</f>
        <v>9.69</v>
      </c>
      <c r="D9" s="64">
        <f t="shared" si="0"/>
        <v>-4.92</v>
      </c>
      <c r="E9" s="65">
        <f t="shared" si="1"/>
        <v>-0.507739938080495</v>
      </c>
    </row>
    <row r="10" s="54" customFormat="1" ht="30" customHeight="1" spans="1:5">
      <c r="A10" s="66" t="s">
        <v>398</v>
      </c>
      <c r="B10" s="64">
        <v>0</v>
      </c>
      <c r="C10" s="64">
        <v>0</v>
      </c>
      <c r="D10" s="64">
        <f t="shared" si="0"/>
        <v>0</v>
      </c>
      <c r="E10" s="65"/>
    </row>
    <row r="11" s="54" customFormat="1" ht="30" customHeight="1" spans="1:5">
      <c r="A11" s="66" t="s">
        <v>399</v>
      </c>
      <c r="B11" s="64">
        <v>4.77</v>
      </c>
      <c r="C11" s="64">
        <f>0.33+8.8+0.56</f>
        <v>9.69</v>
      </c>
      <c r="D11" s="64">
        <f t="shared" si="0"/>
        <v>-4.92</v>
      </c>
      <c r="E11" s="65">
        <f t="shared" si="1"/>
        <v>-0.507739938080495</v>
      </c>
    </row>
    <row r="12" s="54" customFormat="1" ht="91.5" customHeight="1" spans="1:5">
      <c r="A12" s="67" t="s">
        <v>400</v>
      </c>
      <c r="B12" s="67"/>
      <c r="C12" s="67"/>
      <c r="D12" s="67"/>
      <c r="E12" s="67"/>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省本级绩效目标表-1</vt:lpstr>
      <vt:lpstr>省本级绩效目标表-2</vt:lpstr>
      <vt:lpstr>省对下绩效目标表</vt:lpstr>
      <vt:lpstr>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Users</cp:lastModifiedBy>
  <dcterms:created xsi:type="dcterms:W3CDTF">2006-09-16T00:00:00Z</dcterms:created>
  <cp:lastPrinted>2018-02-26T13:36:00Z</cp:lastPrinted>
  <dcterms:modified xsi:type="dcterms:W3CDTF">2018-02-27T06:05:24Z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